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3820"/>
  <mc:AlternateContent xmlns:mc="http://schemas.openxmlformats.org/markup-compatibility/2006">
    <mc:Choice Requires="x15">
      <x15ac:absPath xmlns:x15ac="http://schemas.microsoft.com/office/spreadsheetml/2010/11/ac" url="D:\000HDI\2025 AKKREDITÁCIÓ\03_tanári profilok\standarde cnatdcu\"/>
    </mc:Choice>
  </mc:AlternateContent>
  <xr:revisionPtr revIDLastSave="0" documentId="8_{BFF051B2-217B-40C5-9DC6-A21692577BDF}" xr6:coauthVersionLast="47" xr6:coauthVersionMax="47" xr10:uidLastSave="{00000000-0000-0000-0000-000000000000}"/>
  <bookViews>
    <workbookView xWindow="-108" yWindow="-108" windowWidth="23256" windowHeight="12456" xr2:uid="{00000000-000D-0000-FFFF-FFFF00000000}"/>
  </bookViews>
  <sheets>
    <sheet name="page 1" sheetId="1" r:id="rId1"/>
    <sheet name="Sheet1" sheetId="2" r:id="rId2"/>
  </sheets>
  <definedNames>
    <definedName name="_xlnm.Print_Area" localSheetId="0">'page 1'!$A$1:$J$69</definedName>
  </definedNames>
  <calcPr calcId="191029"/>
</workbook>
</file>

<file path=xl/calcChain.xml><?xml version="1.0" encoding="utf-8"?>
<calcChain xmlns="http://schemas.openxmlformats.org/spreadsheetml/2006/main">
  <c r="J30" i="1" l="1"/>
  <c r="J17" i="1"/>
  <c r="J54" i="1"/>
  <c r="J31" i="1"/>
  <c r="J32" i="1"/>
  <c r="J33" i="1"/>
  <c r="J41" i="1"/>
  <c r="J43" i="1"/>
  <c r="J57" i="1"/>
  <c r="J59" i="1"/>
  <c r="J28" i="1" l="1"/>
  <c r="AA27" i="1"/>
  <c r="J12" i="1"/>
  <c r="AA25" i="1"/>
  <c r="J25" i="1" l="1"/>
  <c r="J26" i="1"/>
  <c r="J11" i="1"/>
  <c r="J69" i="1" l="1"/>
  <c r="J70" i="1"/>
  <c r="J71" i="1"/>
  <c r="J72" i="1" l="1"/>
</calcChain>
</file>

<file path=xl/sharedStrings.xml><?xml version="1.0" encoding="utf-8"?>
<sst xmlns="http://schemas.openxmlformats.org/spreadsheetml/2006/main" count="158" uniqueCount="140">
  <si>
    <t xml:space="preserve"> </t>
  </si>
  <si>
    <t>SEMNATURA:</t>
  </si>
  <si>
    <t xml:space="preserve">DATA: </t>
  </si>
  <si>
    <t>Domeniul activităţilor</t>
  </si>
  <si>
    <t>Indicatori</t>
  </si>
  <si>
    <t>1. Activitatea didactică şi profesională (A1)</t>
  </si>
  <si>
    <t>autor</t>
  </si>
  <si>
    <t>coautor</t>
  </si>
  <si>
    <t>1.3. Material didactic:</t>
  </si>
  <si>
    <t>1.2.1. Conducător de doctorat</t>
  </si>
  <si>
    <t>Nr</t>
  </si>
  <si>
    <t>Total</t>
  </si>
  <si>
    <t>Total A1</t>
  </si>
  <si>
    <t xml:space="preserve">2. Activitate de cercetare (A2)
</t>
  </si>
  <si>
    <t>director</t>
  </si>
  <si>
    <t>membru</t>
  </si>
  <si>
    <t>Total A2</t>
  </si>
  <si>
    <t>3.1. Traduceri</t>
  </si>
  <si>
    <t>DOMENIUL DE ACTIVITATE</t>
  </si>
  <si>
    <t>Conferenţiar şi CP II</t>
  </si>
  <si>
    <t>publicarea tezei de doctorat</t>
  </si>
  <si>
    <t>Condiţii minimale punctaj</t>
  </si>
  <si>
    <t>Activitate didactică şi profesională A1</t>
  </si>
  <si>
    <t>Activitate de cercetare A2</t>
  </si>
  <si>
    <t>Recunoaşterea impactului activităţii A3</t>
  </si>
  <si>
    <t>Realizat</t>
  </si>
  <si>
    <t>minimum 100 puncte</t>
  </si>
  <si>
    <t>TOTAL</t>
  </si>
  <si>
    <t>Facultatea de Litere</t>
  </si>
  <si>
    <t xml:space="preserve">Activitate de cercetare </t>
    <phoneticPr fontId="7" type="noConversion"/>
  </si>
  <si>
    <t>1.1. Cărţi şi capitole în lucrări de specialitate, ediții. Se au in vedere lucrări publicate la edituri de prestigiu (a) din străinătate;(b) din țară</t>
  </si>
  <si>
    <t>1.2.Traduceri</t>
  </si>
  <si>
    <t>1.4. Îndrumare</t>
  </si>
  <si>
    <t>1.1.1. Carte ca unic autor, avînd la bază teza de doctorat</t>
  </si>
  <si>
    <t xml:space="preserve">Punctaj </t>
  </si>
  <si>
    <t xml:space="preserve">Categorii </t>
  </si>
  <si>
    <t>Subcategorii</t>
  </si>
  <si>
    <t>Elementul pentru care se acordă punctajul</t>
  </si>
  <si>
    <r>
      <t xml:space="preserve">1.1.2. Carte de autor unica sau coautor </t>
    </r>
    <r>
      <rPr>
        <sz val="9"/>
        <color indexed="8"/>
        <rFont val="Times New Roman"/>
        <family val="1"/>
      </rPr>
      <t>[</t>
    </r>
    <r>
      <rPr>
        <sz val="10.35"/>
        <color indexed="8"/>
        <rFont val="Times New Roman"/>
        <family val="1"/>
        <charset val="238"/>
      </rPr>
      <t>=autor de capitol(e)</t>
    </r>
    <r>
      <rPr>
        <sz val="10.35"/>
        <color indexed="8"/>
        <rFont val="Times New Roman"/>
        <family val="1"/>
      </rPr>
      <t>]</t>
    </r>
    <r>
      <rPr>
        <sz val="10.35"/>
        <color indexed="8"/>
        <rFont val="Times New Roman"/>
        <family val="1"/>
        <charset val="238"/>
      </rPr>
      <t xml:space="preserve"> de </t>
    </r>
    <r>
      <rPr>
        <sz val="9"/>
        <color indexed="8"/>
        <rFont val="Times New Roman"/>
        <family val="1"/>
        <charset val="238"/>
      </rPr>
      <t>monografie, sinteză, volum de studii tematice,  studiu lingvistic, studiu filologic,de critică sau istorie literară, dicţionar ştiinţific, ediție critică filologică (text vechi , documente, traducerea și editarea critică a unui text scris într-o limbă veche).</t>
    </r>
  </si>
  <si>
    <t>(a) coautor</t>
  </si>
  <si>
    <t>(a) autor</t>
  </si>
  <si>
    <t>(b) autor</t>
  </si>
  <si>
    <t>(b) coautor</t>
  </si>
  <si>
    <t>1.1.3. Coordonator/coautor la lucrări fundamentale sau de referință (dicționare, enciclopedii, atlase, tratate)</t>
  </si>
  <si>
    <t>1.1.5. Editarea de volume decurgînd din lucrări ale unor simpozioane, colocvii, conferințe, congrese, workshopuri pe teme științifice, organizate în cadru instituțional de către Universități, Academia Română, Institutele Academiei Române; editarea de volume colective și de numere tematice ale publicațiilor de specialitate.</t>
  </si>
  <si>
    <t>(a) coordonator (editor)</t>
  </si>
  <si>
    <t>(a) coordonator</t>
  </si>
  <si>
    <t>(b) coordonator</t>
  </si>
  <si>
    <t>Conducător de doctorat</t>
  </si>
  <si>
    <t>1.2.1 Traducerea unei opere științifice sau beletristice din autori consacrați</t>
  </si>
  <si>
    <t>1.2.2. Dotarea unei traduceri cu aparat critic (note bio-bibliografice, note și comentarii)</t>
  </si>
  <si>
    <t>Curs sau manual universitar cu ISBN</t>
  </si>
  <si>
    <t>2.1.Articole, studii, recenzii</t>
  </si>
  <si>
    <t>2.1.1. publicate în reviste științifice indexate ISI/Thomas Reuters, Elsevier/Scopus, Ebsco;</t>
  </si>
  <si>
    <t>coautor de articol</t>
  </si>
  <si>
    <t>recenzie</t>
  </si>
  <si>
    <t>2.1.3. publicate în Analele/Buletinele/Anuarele Universităților/Academiei, volume colective ocazionale, omagiale, în memoriam ; în volume de comunicări prezentate la manifestări științifice interne și internaționale, cu comitete științifice : (a) în străinătate; (b) în țară;</t>
  </si>
  <si>
    <t xml:space="preserve"> (a) autor</t>
  </si>
  <si>
    <t>(a) coautor de articol</t>
  </si>
  <si>
    <t>(a) recenzie</t>
  </si>
  <si>
    <t>(b) coautor de articol</t>
  </si>
  <si>
    <t>(b) recenzie</t>
  </si>
  <si>
    <t>2.1.4. studii, eseuri, articole pe teme literare publicate în reviste de specialitate, neindexate, cu ISSN</t>
  </si>
  <si>
    <t>2.2.1. Membru al unui colectiv de redacție al unei reviste de specialitate cu peer review, din străinătate (a) sau din țară (b)</t>
  </si>
  <si>
    <t>(a)</t>
  </si>
  <si>
    <t>(b)</t>
  </si>
  <si>
    <t>2.2.2. Referent ştiinţific și coordonator de colecții la edituri sau reviste acreditate, din străinătate (a) sau din țară (b)</t>
  </si>
  <si>
    <t>2.2. Activitate editorială</t>
  </si>
  <si>
    <t>2.3. Granturi științifice</t>
  </si>
  <si>
    <t>2.3.1. finanțate instituțional, obținute prin competiție internațională sau națională, pe baza unui proiect de cerecetare</t>
  </si>
  <si>
    <t>2.3.2. finanțate instituțional, obținute prin competiție, pe baza unui proiect de cercetare</t>
  </si>
  <si>
    <t>titular</t>
  </si>
  <si>
    <t>2.4. Comunicări</t>
  </si>
  <si>
    <t>prezentate la manifestări științifice (conferinșe, congrese, simpozioane, colocvii, workshopuri etc.) cu comitete științifice sau selecție peer review, (a) în străinătate sau (b) în țară</t>
  </si>
  <si>
    <t>3.Recunoașterea și impactul activității (A3)</t>
  </si>
  <si>
    <t>Carte științifică de autor publicată în străinătate, după ce a fost deja publicată în R. Moldova</t>
  </si>
  <si>
    <t>3.2.  Premii și distincții academice</t>
  </si>
  <si>
    <t>oferite de Universități, Institute de cercetare, Academii, USR, Asociații profesionale de nivel național</t>
  </si>
  <si>
    <t xml:space="preserve">3.3. Citări, menţiuni bibliografice, recenzări.
</t>
  </si>
  <si>
    <r>
      <t>3.3.1. Citări și mențiuni bibliografice, cu excepția autocitărilor. O citare presupune menționare explicită a numelui celui citat și este înregistrată o singură dată, indiferent de numărul de ocurențe din lucrarea care citează. Lucrările în care se face citarea trebuie să aibă ISBN sau ISSN</t>
    </r>
    <r>
      <rPr>
        <i/>
        <sz val="9"/>
        <color indexed="8"/>
        <rFont val="Times New Roman"/>
        <family val="1"/>
      </rPr>
      <t xml:space="preserve">
</t>
    </r>
  </si>
  <si>
    <t>3.3.2. Recenzii în publicații cu ISBN sau ISSN</t>
  </si>
  <si>
    <t>3.4 Keynote speaker</t>
  </si>
  <si>
    <t>Conferințe în plenară lam colocvii, simpozioane, conferințe, congrese (a) internaționale/ (b) naționale</t>
  </si>
  <si>
    <t>3.5. Stagii in strainatate</t>
  </si>
  <si>
    <t>3.5.1. Stagiu de cercetare în străinătate (exclusiv Erasmus- staff mobility)</t>
  </si>
  <si>
    <t>minimum o luna</t>
  </si>
  <si>
    <t>3.5.2. Visiting Professor documentat ca atare, prin contract sau invitație</t>
  </si>
  <si>
    <t>3.6. Prezenţa în baze de date și biblioteci din țară și străinătate</t>
  </si>
  <si>
    <r>
      <t>Thomson Reuters/Web of Science Scopus, ProQuest Central, Ebsco, Wiley Online, CEEOL, JSTOR, Oxford Journals, Ulrichs, ISSN, ERIH( exclus Google Scholar/Academic); KVK, worldcat.org, lib.washington.edu, în cataloagele B.C.U. București, cluj, Iași, Timișoara, B.A.R.
şi altele, în cataloagele B.C.U. Bucureşti, Cluj, Iaşi, Timişoa-ra, B.A.R. şi în cele ale biblio-tecilor din străinătate.</t>
    </r>
    <r>
      <rPr>
        <i/>
        <sz val="9"/>
        <color indexed="8"/>
        <rFont val="Times New Roman"/>
        <family val="1"/>
      </rPr>
      <t xml:space="preserve"> Se utilizează WorldCat</t>
    </r>
    <r>
      <rPr>
        <sz val="9"/>
        <color indexed="8"/>
        <rFont val="Times New Roman"/>
        <family val="1"/>
        <charset val="238"/>
      </rPr>
      <t xml:space="preserve">
</t>
    </r>
  </si>
  <si>
    <t>3.7.Participarea la  comisii de experți</t>
  </si>
  <si>
    <t>de evaluare de proiecte, de susținere a tezei de doctorat sau de concurs pentru ocuparea unei funcții didactice sau în cercetare</t>
  </si>
  <si>
    <t xml:space="preserve">Total A3 </t>
  </si>
  <si>
    <t>Profesor , CP I, abilitare</t>
  </si>
  <si>
    <t>minimum 200 puncte, din care minimum 90 obținute la categoriile A1.1.1.-1.1.2.</t>
  </si>
  <si>
    <t>minimum100 puncte, din care minimul 60 obținute la categoriile A 1.1.1.-1.1.2.</t>
  </si>
  <si>
    <t>minimum 450  puncte</t>
  </si>
  <si>
    <t>minimum 300 puncte</t>
  </si>
  <si>
    <t>minimum 200 puncte</t>
  </si>
  <si>
    <t>minimum 850 puncte</t>
  </si>
  <si>
    <t>minimum 500 puncte</t>
  </si>
  <si>
    <t>(b)coordonator (editor)</t>
  </si>
  <si>
    <t>(a) coeditor</t>
  </si>
  <si>
    <t>(b)  coeditor</t>
  </si>
  <si>
    <t>Nume</t>
  </si>
  <si>
    <t>2.1.2. publicate în reviste știintifice indexate ERIH Plus sau indexate concomitent în cel puțin 3 BDI, altele decât cele de sub 2.1.1.(se exclude Google Scohar/Academi)</t>
  </si>
  <si>
    <r>
      <t>1.1.4.</t>
    </r>
    <r>
      <rPr>
        <u/>
        <sz val="9"/>
        <color indexed="8"/>
        <rFont val="Times New Roman"/>
        <family val="1"/>
        <charset val="238"/>
      </rPr>
      <t xml:space="preserve"> Editarea </t>
    </r>
    <r>
      <rPr>
        <sz val="9"/>
        <color indexed="8"/>
        <rFont val="Times New Roman"/>
        <family val="1"/>
        <charset val="238"/>
      </rPr>
      <t>cu aparat științific a unei opere ştiinţifice sau</t>
    </r>
    <r>
      <rPr>
        <u/>
        <sz val="9"/>
        <color indexed="8"/>
        <rFont val="Times New Roman"/>
        <family val="1"/>
        <charset val="238"/>
      </rPr>
      <t xml:space="preserve"> literare</t>
    </r>
    <r>
      <rPr>
        <sz val="9"/>
        <color indexed="8"/>
        <rFont val="Times New Roman"/>
        <family val="1"/>
        <charset val="238"/>
      </rPr>
      <t xml:space="preserve"> (inclusiv </t>
    </r>
    <r>
      <rPr>
        <u/>
        <sz val="9"/>
        <color indexed="8"/>
        <rFont val="Times New Roman"/>
        <family val="1"/>
        <charset val="238"/>
      </rPr>
      <t>antologii</t>
    </r>
    <r>
      <rPr>
        <sz val="9"/>
        <color indexed="8"/>
        <rFont val="Times New Roman"/>
        <family val="1"/>
        <charset val="238"/>
      </rPr>
      <t>) cu text(e) aparținînd altui autor decât cel al ediției.</t>
    </r>
  </si>
  <si>
    <r>
      <t>(a) autor/</t>
    </r>
    <r>
      <rPr>
        <u/>
        <sz val="9"/>
        <color indexed="8"/>
        <rFont val="Times New Roman"/>
        <family val="1"/>
        <charset val="238"/>
      </rPr>
      <t>editor</t>
    </r>
  </si>
  <si>
    <t>(a) coautor/co-editor</t>
  </si>
  <si>
    <r>
      <t>autor/</t>
    </r>
    <r>
      <rPr>
        <u/>
        <sz val="9"/>
        <color indexed="8"/>
        <rFont val="Times New Roman"/>
        <family val="1"/>
        <charset val="238"/>
      </rPr>
      <t>traduc.</t>
    </r>
  </si>
  <si>
    <r>
      <t>coautor/</t>
    </r>
    <r>
      <rPr>
        <u/>
        <sz val="9"/>
        <color indexed="8"/>
        <rFont val="Times New Roman"/>
        <family val="1"/>
        <charset val="238"/>
      </rPr>
      <t>co-trad</t>
    </r>
    <r>
      <rPr>
        <sz val="9"/>
        <color indexed="8"/>
        <rFont val="Times New Roman"/>
        <family val="1"/>
        <charset val="238"/>
      </rPr>
      <t>.</t>
    </r>
  </si>
  <si>
    <t>autor /editor</t>
  </si>
  <si>
    <t xml:space="preserve">UCLA (2x1 year), Szeged Uiversity (1x6 months) </t>
  </si>
  <si>
    <t>Humboldt Scholarship, Bielefeld University 2x</t>
  </si>
  <si>
    <t xml:space="preserve">1) Prohibiting Translations: Nils-Aslak Valkeapaää and the Question of Text-, Process-, and Agent-driven Untranslatability. Critical Mutlilingualism Studies 4/1. </t>
  </si>
  <si>
    <t>1) A számi költészet fordíthatóságáról (About the translatability of the Saami poetry). Finnugor Füzetek XV, Budapest. (2000). https://core.ac.uk/download/pdf/51306641.pdf</t>
  </si>
  <si>
    <t>1) Szerencsefia. Kortárs számi drámák. Napkút. Budapest. (2017)
2) Szívem, te szívem. Női misztika szám. Napút 2020/6. 2020</t>
  </si>
  <si>
    <t>1) Multilingualism and multiculturality in Finno-Ugric literatures. Edited together with J. Laakso. FUSA Vol. 8. http://www.lit-verlag.at/isbn/3-643-90162-0 (2011)  
2) Multilingualism and multiculturalism in Finno-Ugric literatures. Vol. 2. Edited together with J. Laakso. FUSA 7. 2020. 
3) 33. Poetic rituality in theater and literature. Ed. with Enikő Sepsi. L’Harmattan, Károli Series, Budapest, 2020.</t>
  </si>
  <si>
    <t xml:space="preserve">1) Intertextualität aus normalismustheoretischer Perspektive. IX Kongress der Germanisten Rumäniens. Bucharest. (2012)
2) On translingualism in the literary works of Terézia Mora. AHEA Conference, Kolozsvár (July 2015)
3) Evaluation of the multilingual Sámi literary field. Finno-Ugric Writers’ Conference. BBU. Kolozsvár (August, 2019) 
4) Szokaltan indigén poézis. Magyar Tudomány Napja Erdélyben. BBTE. (November 2020) </t>
  </si>
  <si>
    <t>1) Néhány szó a cigány folklórról. (About the Gipsy Folklore). Jelenlét.10. p.15. (1990)
2) Kis(?) magyar(?) pornográfia. (Short(?) Hungarian (?) Pornography). (about the Hungarian writer Péter Esterházy). Helikon 6. p.10. (1990)
3) „Bánt ezekben az emberekben a meggyilkolt Mozart” (Antoine de Saint-Exupéry: Az ember földjén). (About the book “On the planet of the humans” by the French writer Antoine de Saint-Exupéry). Nyelvelő 3. p. 80. (1991) and in Helikon 16. p.10. (1992)</t>
  </si>
  <si>
    <t>Erdélyi Múzeum,  Journal of Literary Multilingualism, Polyphonie</t>
  </si>
  <si>
    <t xml:space="preserve">1) 1992 summer, Tömer, University of Istanbul
2) 1992–1993 CIMO, University of Helsinki, Dept. of Finno-Ugric Studies
3) 1994-1997 Doctoral Scholarship, Attila József Unviersity
4) 1995 spring CIMO, University of Oulu, Nordic Literary Studies
5) 1996 August Finnish Literary Society, Translation workshop
6) 1997 Finnish FILI for translation of Nils-Aslak Valkeapää's Beaivi, Áhčážan
7) 1999 autumn CIMO University of Helsinki, Dept. of Finno-Ugric Studies                                 8) 2009 FILI, translation grant for a Finnish Multicultural Literature Reader in Hungarian
9) 2012 FILI, translation grant for Inger-Mari Aikio-Arianaick: Máilmmis dása, into German
10) 2012 FILI, translation grant for Nils-Aslak Valkeapää: Terveisiä Lapista into German
11) 2013 FILI, translation grant for Rauni Magga Lukkari: Árbeeadni, into German
12) 2013 FILI, translation grant for Nils-Aslak Valkeapää: Beaivi, Áhcázan
13) 2014 FILI, translation grant for Veli-Pekka Lehtola: Saamelaiset into German
14) 2014 FILI, translation grant for a Finnish Multicultural Literature Reader in German
15) 2017 NORLA, translation grant for a Sámi drama collection in Hungarian
16) 2018-2019, NORLA, translation grant for a Sámi anthology in German
</t>
  </si>
  <si>
    <t>1) Whose Europe. Whose Romania. Helsinki Forum. Helsinki. (2000) 
2) Literary Traditions of the Carpathian Basin. Romanian Seminar. UCLA. (2007) 
3) On national, regional and local indentity constructs in Nordic literatures. Workshop on National, regional and local identity in European and Russia music and media. University Bielefeld. (2012).
4) Bábel után, azaz mire jók a nyelvek. Koinónia Tábor, Szentegyháza (Aug. 2015)
5) Introduction to Sámi language 1. Skandináv Nagykövetség Kultúrközpontja, Berlin (Szept. 2015)
6) Introduction to Sámi language 2. Skandináv Nagykövetség Kultúrközpontja, Berlin (Szept. 2015)
7) Kollektivübersetzung. Hochroth Conference, Siggen (Oct. 2015)
8) Sámi literature in translation. Sámi days. INALCO. Paris. (2016) 
9) Cultural interference in Sámi poetry. Sámi days. INALCO. Paris. (2016)
10) Recomandation for the improvement of the Sámi literary field. Conference on Nordic Dimensions of Multilingualism. Culture for All, Espoo, (October, 2018).
11) Sámi und der deutsche Expressionist, P.A. Böskstiegel. Museum PAB. (September, 2019)
12) Humor und Tradition in Werken S.M. Oskals. Globale Festival. Bremen (October 2019). 
13) Sámi authors you should know. Virtual panel together with H. Gaski and N. Holmberg. Scandinavian House. New York (November 2020)
14) Szokaltan indigén poézis. Magyar Tudomány Napja Erdélyben. BBTE. (November 2020)       15) Translating Linnea Axelsson’s novel Eadnan into English, roundtable with the author, Saskia Vogel and Ol Johan Gaup. PIIRS, Princeton University (September 2022)
16) Keeping-underrepresented-literatures-alive-through-translation-with-shook-johanna-domokos-and-sandra-tamele, https://www.eurolitnetwork.com/events/manchester-in-translation-2023-keeping-underrepresented-literatures-alive-through-translation-with-shook-johanna-domokos-and-sandra-tamele/ (Manchester in Translation, 2023)</t>
  </si>
  <si>
    <t>1) Finnek_? Tanulmányok a multikulturális Finnországról. [Reader of multicultural Finland]. AmbrooBook. Győr. (2013)
2) Finnek_! Multikulturális finn irodalmi olvasókönyv. [Reader of multicultural Finnish literature]. AmbrooBook. Győr. (2013)
3) Invasion Paradies. Lesebuch über die Möglichkeiten, Finne zu sein. Ein multikulturelles Plädoyer. Übersetzt von der Gruppe Bi. Pluralica (2014)
4) Maailma kotona. Kohtaamisen opas. Edited together with S. Grund, H, Grönstrand, H-L. Nissilä. Lecti Studio. Varna. (2016)</t>
  </si>
  <si>
    <t>1) A török nyelvek felosztása - különös tekintettel a mai török nyelvekre. (About the division of the Turkic languages especially concerning the modern Turkic languages). Nyelv és Irodalomtudományi Közlemények XXXV/1 p.159-64. (1994)
2) A számi költészet története dióhéjban. (Small history of the Saami poetry). Nyelv- és Irodalomtudományi Közlemények. p.171-180. (1995) http://www.sztanyi.ro/download/NYIRK_1995_2_k.pdf 
3) Indigenitude. Some Preliminary Explorations. in Szabó Zoltán ünnepi könyv. ed. Péntek J. p.148-152. (1997)/1. Introduction p. 3. (1997) 
4) Időn innen, időn túl. Nils-Aslak Valkeapää költészete. (The poetry of Nils-Aslak Valkeapää). in Nils-Aslak Valkeapää: Nap, Édesapám – second revised edition. Mentor, Marosvásárhely. p. 5-12. (2001)
5) A fordítás szemiotikája. (The semotic analysis of translation). Nyelv- és irodalomtudományi Közlemények. p. 29-49. (2001)                                                             6)  A számi irodalom fekete könyve, Niillas Holmberg Juolgevuoððu (Mezítláb) című kötetéről. Certamen, IX, 13–25. • DOI: 10.51384/cert-09.01 (2022)</t>
  </si>
  <si>
    <t xml:space="preserve">Johana Domokos - Marianna Deganutti. Literary code-switching and beyond. L'Harmattan/Károli Books. Budapest (2023) </t>
  </si>
  <si>
    <t>1.	Aikio-Arianaick, Inger-Mari. Lebensrad. Translation from Sámi into German together with Christine Schlosser. Camera Poetica. Wien. (2009)
2.	Veli-Pekka Lehtola: Die Sámi. Traditionen im Wandel. Übersetzung aus dem Englischen zusammen mit der Gruppe Bie. Puntsi. (2014, 2nd ed. 2019)
3.	Invasion Paradies. Lesebuch über die Möglichkeiten, Finne zu sein. Ein multikulturelles Plädoyer. Übersetzung aus 10 Sprachen zusammen mit der Gruppe Bi, Pluralica. (2014)
4.	Nils-Aslak Valkeapää: Grüße aus Lappland. Übersetzung aus dem Finnischen und Englischen zusammen mit der Gruppe Bie. Samica, Vol. 1. (2014)
5.	Inger-Mari Aikio. Die Sonne leckt Sahne. Hochroth Bielefeld. Bielefeld. (2016)
6.	Rauni Magga Lukkari, Inger-Mari Aikio: Örökanyák—Világlányok. L’Harmattan. Budapest. Literary translation into Hungarian together with Petra Németh (2017)
7.	Rajvinder Singh. Hat szemmel. L’Harmattan. Budapest. Literary translation into Hungarian together with Katalin Tibold (2017)
8.	Sabira Ståhlberg. Polyglorica. Literary translation with Gruppe Bie into German. Hochroth Bielefeld. (2017)
9.	Sabira Ståhlberg Polyglorica+. Literary translation with Gruppe Bie into German. Lecti Book Studio. Varna. (2017)
10.	Szerencsefia. Kortárs számi drámák. Napkút. Budapest. (2017)
11.	Inger-Mari Aikio, Miro Mantere. Cream for the sun/ Sahne für die Sonne. Schiler. Berlin Literary translation into English and German together with Gruppe Bie (2018)
12.	Jennifer Kwon Dobbs. Nekrobürger. Transl. with Gruppe Bie. (2019)
13.	Tzveta Sofronieva. A föld színe. L’Harmattan/KRE. Transl. by Csörgő Viktória, Kovács Ildikó és Katzenbach Klaudia. (2018/2019)
14.	Sara Margrethe Oskal. Voll die Rasselbande. Hochroth Biefeld. Transl. with Gruppe Bie. (2019)
15.	Nils-Aslak Valkeapää: Dereshajú és álomlátó. Transl. with Eszter Őri. Látó, Színházlátó. (2020).
16.	Csak a csöndnek engedelmeskedni. Számi kortárs költőnők antológiája. L’Harmattan, Károli Könyvek, Budapest, (2020). 
17.	Dennis Maloney, Some Windows/Manche Fenster. Hochroth Bielefeld. (transl. with Gruppe Bie). (2021)
18.	Niillas Holmberg, Underfoot, transl. By Jennifer Kwon Dobbs and Johanna Domokos. White Pine Press. (2022)
19.	Megfeledkezve a világról magnóliavirágzáskor. Skandináv antropocén irodalmi betekintő. L’Harmattan, Károli Könyvek, Műfordítás sorozat. (2023)
20.	Töchter der Leere. Gedichte chinesischer buddhistischer Nonnen. Translated by Gruppe Bie. Bod, Norderstedt. (2023)
21.	Megfeledkezni a világról magnóliavirágzáskor. Skandináv irodalmi antológia. L’Harmattan/Károli Könyvet, Budapest. (2023)
22.	Sabira Stahlberg. Buntes Buch. Colorit. Helsinki. Transl. by Gruppe Bie. (2024)
23.	Sabira Stahlberg. Bunte Sprache. Colorit. Helsinki. Transl. by Gruppe Bie. (2024)
24.	Irene Lovasz: THE INNER VOICE (citypage.hu), transl. by TranslKRE (2024)
25.	FEMALE VOICE | Lovász Irén (lovasziren.hu), transl. by TranslKRE (2024)</t>
  </si>
  <si>
    <t>1.	A barátság motívuma Márai Sándor, Hamvas Béla és Kemény Katalin egy-egy művében (together with Chr. Schlosser). In Jankovics József, Nyerges Judit (eds). Irodalom, nemzet, identitás. Budapest: Nemzetközi Magyarságtudományi Társaság. http://mek.oszk.hu/08100/08170/html/#35
2.	A Magyar oktatás és kulturális élet a UCLA-n. (Hungarian cultural life and education at UCLA). Together with Melinda Borbély. http://www.mfa.gov.hu/NR/rdonlyres/D139F975-6009-412C-8509-12BB363CA630/0/BorbelyMelindaeloadasa.pdf (2010)
3.	Terveisiä Lapista as an Example of Intercultural Dialogism (together with Michal Kovář), Avain 2015/3, 51-67. (2015)
4.	A számi társadalom kihívásai a kortárs számi drámák tükrében. (together with Ildikó Tamás). In: J. Domokos (ed): Szerencsefia. Kortárs számi drámák. Napkút. Budapest. 5-12. (2017)
5.	Dialog der Kulturen. Ein nordischer Beispiel (with Harald Gaski). In Gunnar Gjengset, Harald Gaski: Turi. Ein Bühnenstück mit Yoik. Heidelgberg. Samica 5. 9-17. (2019)
6.	Finno-Ugric literatures and Multilingualism Studies. (with Johanna Laakso). In: Johanna Domokos, Johanna Laakso (eds). Multilingualism and multiculturalism in Uralic literatures. Lit Verlag. Münster. 7-14. (2020)
7.	Multilingualism in the contemporary Finnish literature (Suomen kirjallisuus). In Johanna Domokos, Johanna Laakso (eds). Multilingualism and Multiculturalism in Finno-Ugric Literatures 2., Finno-Ugrian Studies in Austria 9, 39-61. (2020)
8.	Határhelyzetek, hanghatások. Nils-Aslak Valkeapää zenés színpadi költeményében (with Judit Márkus). In Domokos J. szerk. Alkotni csodára vágyva, Kortárs számi művészeti fejlemények. Budapest, KRE – L’Harmattan, Károli Könyvek, 239-253. (2020)
9.	Cu Deganutti, Marianna. "Four major literary code-switching strategies in Hungarian literature. Decoding monolingualism" Hungarian Studies Yearbook, vol.3, no.1, 2021, pp.43-63. https://doi.org/10.2478/hsy-2021-0004                                                                                  
10.	Cu Jennifer Kwon Dobbs: The Book Is a Drum: Translating Niillas Holmberg’s Juolgevuoððu, by Johanna Domokos &amp; Jennifer Kwon Dobbs. World Literature Today. September 2022. https://www.worldliteraturetoday.org/2022/september/book-drum-translating-niillas-holmbergs-juolgevuoddu-johanna-domokos-jennifer-kwon (2022)
11.	Cu Marianna Deganutti, Zero degree code-switching and the narrative framework. Polyphonie 2022/1, http://www.polyphonie.at/?op=publicationplatform&amp;sub=viewarea&amp;area=1 (2022)
12.	Cu Marianna Deganutti, Overt and covert zero degree code-switching in Sándor Petőfi’s János Vitéz (John the Valiant) and Mark Twan’s A tramp abroad. In. Péter Furko, Zoltán Csőke (eds). Tudomány és harmadik misszió. Studia Caroliensia 2021. pp. 135-149. (2022)
13.	Az antropocén színháza mint a társadalmi-ökológiai homeosztázis művészeti laboratóriuma. Frank M. Raddatz-cal együtt. Uránia 3/1. 6-13. old. 2023. Urania-interdiszciplinaris-folyoirat-2023-1.-HU.pdf (szfe.hu) (2023)
14.	Introduction to Code-switching in Arts. Together with Marianna Deganutti and Judit Mudriczki. In: M. Deganutti, J. Domokos, J. Mudriczki (eds). Code-switching in Arts. L’Harmattan-Károli Books. Budapest. P. 7-20 (2023)
15.	Theater of Anthropocene, as artistic laboratory of socio-ecological homeostasis Frank M. Raddatz. Uránia 3/1. pp. 6-13. 2023. Urania-Interdisciplinary-Journal-2023-1.-EN.pdf (szfe.hu) (2023)
16.	Four Way Books » Poems by Niillas Holmberg, Translated from Sámi by Jennifer Kwon Dobbs and Johanna Domokos (2023)
17.	Deganutti, Marianna – Domokos, Johanna: Foreword. Interrelated Modes of Multimediality, Expressiveness and Code-switching in Arts, 5–11., Orpheus Noster , vol. 16/3 (2024)
18.	Multimedialitás, expresszivitás és kódváltás összefüggő módozatai a 21. század művészetében. Co-authored with J. Nagy Juditt. In. Többnyelvűség a művészetben, Eds. J. Domokos, J. Nagy. L’Harmattan/Károli Books. p. 7-13. 2024.
19.	A walesi költők múltja és jelene. Co-author with John Eliot. P. 1-2 »A ma csüggedt szíve« (Kortárs walesi antológia) | Napút Online (naputonline.hu) (2024)</t>
  </si>
  <si>
    <t>1) Szilágyi Domokos: Élnem adjatok. (Let me live, about the Transylvanian Hungarian poet Domokos Szilágyi, with lit. trans. from Romanian and English). Tiszatáj 1991/12. p.95-97. (1991)
2) The Great Bear. A Thematic Anthology of Oral Poetry in the Finno-Ugrian Languages. Néprajz- és Nyelvtudomány. 1995/4. 325-328. (1995).
3) Sagajohka minisztere. A legújabb lapp filmről. (About the latest film of P. Simma: Sahkojogan Minister). Finnugor Világ II/4.  p. 4. (1997)
4) ) Riita Oittinen: Kääntäjän karnevaali. (About the book Carnival of the translator by Riita Oittinen). Néprajz- és Nyelvtudomány XXXVIII. p.335-342. (1997)
5) Szemiotika nélküli szemiotika. Eero Tarasti egzisztenciális szemiotikája. (About the existential semiotics of Eero Tarasti). In Szövegek között II. Ed. I. Fried. Szeged. p. 131-137. (1999)
6) A számi modális igék. (About the Saami modal verbs). Nyelvtudományi Közlemények 98. p. 319-322. (1999)
7) Hirvonen, V. Sámeeatnama jienat. Sápmelaš nissona bálggis girječállin Guovdageaidnu. Saamenmaan ääniä. Saamelaisen naisen tie kirjailijaksi. Helsinki. (About Vuokko Hirvonen's book: Sounds of the Saamiland. The way of the women to become a writer.) Ural-Altaische Jahrbücher. 1999/2000. 16. p. 271-276. (2000)
8) Koskinen, A.: Toiminnan välttämättömyys ja mahdollisuus. Pohjoissaamen modaalisten ilmausten semantiikkaa ja syntaksia. (About the semantics and syntax of the modal expressions in Northern Saami). Suomalais-ugrilainsen seuran toimituksia. 231. Helsinki 1998. Ural-Altaische Jahrbücher. 18. p. 239-242.(2002)
9) Seurujärvi-Kari, I. (ed.). Beaivi Mánát. Saamelaisten Juuret ja nykyiaka.(Children of the Sun. The roots of the Saami and their present). Ural-Altaische Jahrbücher, 18. p. 236-239. (2002)
10) Magasan a határok felett. Új számi kutatások eredményei. (Far above the borders. New Results of the Saami researchers). Finnugor világunk. 2003/16. p. 25-29. (2003)
11) A számi írónők története. (The history of the Saami women writers). Finnugor Világ. 2003/augusztus. p. 15-21. (2003)
12) Számi irodalmi archeológia (Saami Literary Archeology). Finnugor Világunk. 2006/június. p. 10-14. Gaski, Harald.  Biejjien baernie/ Beaivvi bárdni/ Sámi Son of the Sun. Davvi Girjji. 2003. 103 old. (2006)
13) ) „A föld, ahol meghalunk”. Jaan Kaplinksi költészetéről. (The land where we die. About Jaan Kaplinski's poetry. Pluralica. 2009/1-2. p. 419-423.  (2009) 
14) A többnyelvű irodalom illúziója. Gröndahl, S. (ed) Literaturens Gränsland, Rantonen, E. (ed.): Vähemmistöt ja monikulttuurisuus kirjallisuudessa. in. Finnek_?. Tanulmányok a multikulturális Finnországról. [Studies on multiculturalism in Finland]. AmbrooBook. Győr. pp. 341-347. (2013)
15) Buresboahtin! Willkommen! Vorwort zu Nils-Aslak Valkeapää: Grüße aus Lappland. Samica, Vol. 1. S.10-12. (2014)
16) On Nils-Aslak Valkeapää’s drama Ridn’oaivi ja nieguid oaidni (”The Frost-Haired One and the Dream-Seer”), Avain 2015/3, 125-128. (2015)
17) Finnische Sprache, Literatur und Kultur im deutschsprachigen Raum. http://www.linguistics.fi/julkaisut/SKY2015/SKYJoL28_Review_Domokos.pdf (2015)
18) Silvia Petzoldt. Selbst- und Fremdbilder in den Minderheitenliteraturen Siebenbürgens. Eine vergleichende Studie zu Paul Schuster (1930-2004) und András Sütő (1927-2006). Harrassowitz Verlag, Wiesbaden, 2015. Spiegelungen. 2018/2. 119-122. (2019)                                              19) Niillas Holmberg: Mezítláb (recenzió és fordítás), http://www.naputonline.hu/2022/08/24/niillas-holmberg-mezitlab-reszlet/  (2022)
20) Az aranykor kortárs költője (Hegyi Botos Attila: Evangélium, recenzió) http://www.naputonline.hu/2022/10/02/domokos-johanna-az-aranykor-kortars-koltoje/               21) A vicces angyal. Recenzió. Jász Attila: Belső Angyal, Kortárs, 2019, http://www.naputonline.hu/2019/07/13/domokos-johanna-a-vicces-angyal/
22) Niillas Holmberg: Mezítláb (recenzió és fordítás), http://www.naputonline.hu/2022/08/24/niillas-holmberg-mezitlab-reszlet/  (2022)
23) Az aranykor kortárs költője (Hegyi Botos Attila: Evangélium, recenzió) http://www.naputonline.hu/2022/10/02/domokos-johanna-az-aranykor-kortars-koltoje/ (2022)
24) Antropocén poétika, Sabira Ståhlberg Wan Sun (2021, Colorit, Helsinki) kötetéről http://www.naputonline.hu/2023/09/02/domokos-johanna-antropocen-poetika/ 
25) Fiatalok online kommunikációjának tartalmi, formai, stilisztikai és retorikaijellemzőiről pedagógusok, szülők, fiatalok számára. Tamás Ildikó: „Adj netet!” Nyelvi, képi kifejezésmód és kreativitás a gyermek- és diákfolklórban,Balassi Kiadó, Budapest, 2022, 192 old, Erdélyi Múzeum - 85. kötet, 3. füzet, https://doi.org/10.36373/em-2023-3-12, http://epa.niif.hu/00900/00979/00456/pdf/EPA00979_erdelyi_muzeum_2023_03_108-109.pdf (2023)</t>
  </si>
  <si>
    <t xml:space="preserve">
1) 2007 BALSSI Summer School at UCLA
2) 2008 BALSSI Summer School at UCLA
3) 2017/2018 Culture for all/Kultuuri Kaikille, Helsinki
4) 2018/2020 Sámi Identity Empowerment / Intercultural Research Group, Károli University
5) 2018-2019 Poetics of the Antroposcene / Intercultural Research Group, Károli University
6) 2019 Humboldt Fellow, Bielefeld
7) 2020-2023 Ecocritical Nordic Literatures / Intercultural Research Group, Károli University
8) 2022-2024 Code-switching in Arts, Research Group, Károli University</t>
  </si>
  <si>
    <t>1) Az uráli nyelvek szétválásának ábrázolási típusai. (About the tables of the development of the FU languages. Hungarian Student Conference. (1991)
2) Nils-Aslak Valkeapää, the Saami Mythographer. International FU Student Conference. Poznan. (1993)
3) Translation problems of poetry. Methodological Seminar. Rovaniemi. (1994)
4) Genres of a Young Poetry. International FU Student Conference. Szeged. (1995)
5) Semiotic Analysis of the Translation Process. 7th Congress of the International Association of Semiotic Studies. Dresden. (1999)
6) Cross-points of Linguistics and Poetics. Congressus Nonus Internationalis Fenno-Ugristarum. Tartu. (2000)
7) Whose Europe. Whose Romania. Helsinki Forum. Helsinki. (2000)
8) Indigenitude and the case of the Saami. Sprachbrücken I. Leipzig. (2001)
9) Nils-Aslak Valkeapää, der samische Mythograph. Sprachbrücken II. Leipzig. (2001)
10) Translatability of a poetry based on oral tradition. FU Conference. Paris. (2002)
11) About the three levels of the translations process. Indiana University, Bloomington.(2003)
12) Geschichte der samischen Schriftstellerinnen. (History of the Saami women writers) Humboldt Universität, Berlin. (2003)
13) Yoik, as the Yoga of the Saami. 22nd Conference of the SASS (Society for the Advancement of Scandinavian Studies). Redondo Beach. (2004)
14) The work and poetry of the Hungarian poet, Attila József (1905-1937), Hungarian Club, UCLA. (2005)
15) Motives of friendship in works of Hungarian authors. Hungarology Congress. Debrecen. (2005)
16) Hungarian and English translations of a Saami epic poem. Seminar on translations and translatability. University of Helsinki. Dept. of FU Studies. (2006)
17) Translators' mapping of Anders Fjellner's epic poem. Folkloric Imaginations in the North, UCLA. (2006)
18) Linguistic archeology in the Saami poetry. Saami Symposium. University of Tromsø. (2006)
19) Baltic literatures in general and Estonian Etnofuturism in particular. Baltic Studies Summer Institute. (2007)
20) The mythomoteur of Saami literature. Identity and ethnicity in North Europe. Universtiy of Bergen. (2007)
21) Literary Traditions of the Carpathian Basin. Romanian Seminar. UCLA. (2007)
22) Intimacy and Identity constructs of Saami Poetry. Saami Conference. University of Oulu.(2008)
23) Multi-, Inter- and Transcultural Aspects of Literary Diversity. Aesthetics of Diversity in Nordic Literatures. Tvarminne. (2009)
24) History and Aesthetics of Diversity in Sámi literature. Fourth Sámi Research Seminar. Stockholm. (2009)
25) Literature as multicultural practice in Finland. Orient North. Mapping Nordic Literary Cultures. UCLA. (2009)
26) Towards a polycultural narratology. Kultur - Wissen - Narration. Jahrestagung des Zentrums für Kulturwissenschaften, Universität von Graz. (2010)
27) Typology of cultural interferences of (FU) literary fields. 11th World Congress of Finno-Ugristics. Piliscsaba. (2010)
28) Der Kultautor Roman Schatz als „der berühmteste Deutsche Finnlands”. Tagung der Gesellschaft für interkulturelle Germanistik. (2010)
29) Evaluating the Sámi literary field through its cultural interferences. Challenging Colonialism and Homogenizing Modernity. University of Tromsø. (2010)
30) Gender und Kolonialität im samischen Kontext. Transnational Literary Studies. Univ. Bremen. (2010)
31) Linguistic analysis of poetic function in Sámi poetry. Umea University. Dept. of Literary Studies. (2011)
32) About the translatability of Sámi poetry. University of Brno. Baltic Institute. (2011)
33) Über die Positionen der multikulturellen Autoren in der Literatur Finnlands. Poster presentation. Workshop on Migration: Subiektivierung-Bildung. University Oldenburg. (2012)
34) On national, regional and local indentity constructs in Nordic literatures. Workshop on National, regional and local identity in European and Russia music and media. University Bielefeld. (2012).
35) On the poetics of translanguaging. Eötvös Lorand University, Budapest. Workshop on Multilingual Literature. (2013)
36) Écriture polyculturelle. Oovtâst – Together. New concepts, theories and methodologies on Saami studies. Inari (2013)
37) Endangered Languages and computational criticism. Workshop on Documentary Linguistics. FRIAS. (2013)
38) On Sámi nation building. Nordic Studies. University Strasbourg. (2014)
39) On untranslatability and literary diversity. ACLA Congress, UNY. (2014)
40) Manifestation of social order in N-A. Valkeapää’s Greetings from Lapland. Diversity in Nordic Literatures Conference. Guovdageaidnu (2014).
41) Zur Mehrsprachigkeit der finnischen Literatur. Institut für Fennistik und Skandinavistik. Universität Greifswald. (2014)
42) Bábel után, azaz mire jók a nyelvek. Koinónia Tábor, Szentegyháza (Aug. 2015)
43) Introduction/Organization of the” Symposium on multilingualism and multiculturalism in Finno-Ugric Literatures”. 13th CIFU, Oulu (Aug. 2015)
44) „Gruppe Bi” könyvek. Finnugor Írók Kongresszusa, Badacsonytomaj (Szept. 2015)
45) On code-switching in Finnish literature. Finnugor Írók Kongresszusa, Badacsony (Szept. 2015)
46) Introduction to Sámi language 1. Skandináv Nagykövetség Kultúrközpontja, Berlin (Szept. 2015)
47) Introduction to Sámi language 2. Skandináv Nagykövetség Kultúrközpontja, Berlin (Szept. 2015)
48) Reception of Sámi literature in Germany. Discussion together with two Sámi authors at the Turku Bookfair (Oct. 2015)
49) On the three major approaches to Sámi literature. Workshop on Sámi literature, Turku University (Oct. 2015)
50) Kollektivübersetzung. Hochroth Conference, Siggen (Oct. 2015)
51) Endurance running as mystical experience. Intiation to Mysteries. Károli Universtiy, Budapest (Nov. 2015)
52) Endangered Literature -- Not only agents at risk in the field of literature. Endangered Languages--Endangered Literatures at the Language Centre, Bielefeld University (2016)
53) Sámi literature in translation. Sámi days. INALCO. Paris. (2016)
54) Cultural interference in Sámi poetry. Sámi days. INALCO. Paris. (2016)
55) A számi irodalom fordíthatóságáról. Számi Konferencia. Budapest (2017)
56) Scripted and embodied poetic ritualities. Comparative Drama Confererence. Orlando (2017).
57) Endangerement – as a new comparative paradigm for Uralic literatures. 14th Finno-Ugric Congress. Tartu. (2017)
58) Scripted rituality in a Japanese-Sámi drama. Rituality and Literature. Budapest (2017)
59) Topography of the multilingual Finnish literature. Suomi 100. University Bielefeld (2017)
60) Transversalities in Russia’s Finno-Ugric literatures. Association for Slavic, East European, and Eurasian Studies. 49th annual convention. University Chicago. (2017)
61)  On the sacred and the liminal in N-A. Valkeapää’s Ridn’oaivi ja nieguid oaidni (The Frost-Haired One and the Dream-Seer, 1995). ACLA. (March, 2018)
62) The Sámi literary report, Taide Halli, Helsinki, with O. Korhonen, R. Paqualen (April 2018)
63) The Sámi literary report, University Rovaniemi, with O. Korhonen, R. Paqualen (April, 2018)
64) Recomandation for the improvement of the Sámi literary field. Conference on Nordic Dimensions of Multilingualism. Culture for All, Espoo, (October, 2018).
65) Challanges of contemporary Sámi literature. Helsinki Book Fair. Together with Niillas Holmber and Helga West (October 2018)
66) A számi emancipáció sikereinek titka. Monthly lecture of the Scandinavian journal Észak. Három Holló. Budapest. (March, 2019)
67) Liminality and embodied literature in text and performance. Wokshop on Rituality, Theater and Literature. KRE. Budapest. (June 2019)
68) A tudás és költészet viszonya. Round table with Tzv. Sofronieva, Zs. Rideg and A. Jász. Nyitott Műhely. Budapest (2019)
69) Sámi und der deutsche Expressionist, P.A. Böskstiegel. Museum PAB. (September, 2019)
70) Die neuste samisch-deutsche Anthologie der samischen Lyrik. Frakfurer Buchmesse. (October 2019)
71) Humor und Tradition in Werken S.M. Oskals. Globale Festival. Bremen (October 2019).
72) Mehrsprachiges Schreiben, als Autorin, Kritikerin und Herausgeberin. Lettrétage. Berlin. (October 2019)
73) Sámi poetic criticism of 21st century Antropocen. Ars Baltica Online Conference, Marosvásárhely. (May 2020)
74) Sámi authors you should know. Virtual panel together with H. Gaski and N. Holmberg. Scandinavian House. New York (November 2020)
75) Multilingualism in local and global practice. Together with Sabira Ståhlberg. Gotheborg Book Fair. (December 2020)
76) Code-switching with the unknown ICLA, Tbilisi (July 2022)
77) The relationship of nature-humnaity-technology in the lates volume of the Sámi artist Niillas Holmberg. Humboldt Conference, Budapest (September 2022)
78) Multimodal Code-switching, Code-switching in arts (September 2022)
79) Translating Linnea Axelsson’s novel Eadnan into English, roundtable with the author, Saskia Vogel and Ol Johan Gaup. PIIRS, Princeton University (September 2022)
80) Yoik music and/as landscape. Thematic, formal and aesthetic aspects of a Sámi performance in a Candaian context. CEACS Conference (October 2022)
81) Seven times: Multea Meetings-Roundtable on Multilingualism (Febr-Dec. 2022)
82) Two times: Perspective for Peace: Scholars of Multilingualism on Ukraine and Russia, Roundtable discussion (March, May 2022)
83) Code-switchingS in literature and beyond (Code-switching in arts, Online Conference, 2022)
84) Methods and theories of code-switching in arts (Multimodal code-switching, Conference, Budapest, 2023)
85) Manchester in Translation 2023: Keeping Underrepresented Literatures Alive through Translation with SHOOK, JOHANNA DOMOKOS and SANDRA TAMELE | European Literature Network (eurolitnetwork.com)
86) Code-switching in arts. Book lanch, MULTEA, Dec. 11, 2023
87) Translingualism in Mystical Poetry. Methodological considerations. International workshop on Translingualism in Mystical Poetry: Eastern and Western Parallels. Budapest. Sept. 2024.
88) Minorities of Finland. Europe House. Belgrade. March 2025.
One day workshop on literary multilingualism with Marianna Deganutti. University Graz. March 2025.
89) (Un)translatability of Sámi literature. St. Olaf College. Minneapolis. March 2025.
90) Translating environmental literature. AWP, Los Angeles, March 2025.</t>
  </si>
  <si>
    <t>1) 2005 UCLA, Career Development Award 
2) 2007 UCLA, Research Enabling Grant 
3) 2008 Award of the General Consulate of Hungary, Los Angeles for organizing Hungarian cultural events
4) 2022 Leif and Inger Sjöberg Prize for translating of Niillas Holmberg's Juolgevuoððu published as Underfoot (White Pine Press, 2022, transl. with Jennifer Kwon-Dobbs)
5) 2023 Longlisted to National Translation Award by American Literary Translation Association with the translation publication Niillas Holmberg: Underfoot, 2023 Longlists Named by American Literary Translators Association (publishingperspectives.com)</t>
  </si>
  <si>
    <t>962: https://scholar.google.com/scholar?hl=hu&amp;as_sdt=0%2C5&amp;q=Johanna+Domokos&amp;btnG=</t>
  </si>
  <si>
    <t>137 
Johanna Domokos - Search Results</t>
  </si>
  <si>
    <t>1) Finnish Cultural Dossier for the Hungarian Lettré Internationale, 20. Editor. (1995)
2) Unkari. (On Humanities in Hungary) Synteesi (1997/1). Editor. 130 p. (1997)
3) Élő finn költők klubja (Living Finnish Poets’ Society). Tiszatáj 51. p. 42-63. Editor. (1997)
4) FinnOrszágLátó (Contemporary Finnish Literature). Látó 2005/7. Editor. 120 p. (2005)
5) Nils-Aslak Valkeapää: Grüße aus Lappland. Übersetzt von der Gruppe Bi. Samica, Vol. 1. (2014) 
6) Rauni Magga Lukkari, Inger-Mari Aikio-Arianaick: Erbmütter--Welttöchter. Eichenspinner, Chemnitz. (2014) 
7) Maailma kotona. Kohtaamisen opas. Edited together with S. Grund, H, Grönstrand, H-L. Nissilä. Lecti Studio. Varna. (2016) 
8) Inger-Mari Aikio. Die Sonne leckt Sahne. Hochroth Bielefeld. Bielefeld. (2016) 
9) Hans Brinkmann: Der Tag, an dem der Kalender zurückkehrt. Eichenspinner. Chemnitz. (2017, e-Buch und Papierbuch) 
10) Rauni Magga Lukkari, Inger-Mari Aikio: Örökanyák—Világlányok. L’Harmattan. Budapest. (2017)
11) Rajvinder Singh. Hat szemmel. L’Harmattan. Budapest. (2017) 
12) Tzveta Sofronieva. Anthroposzene. Hochroth Bielefeld. (2017)  
13) Sabira Ståhlberg. Polyglorica. Literary translation with Gruppe Bie into German. Hochroth Bielefeld. (2017) 
14) Szerencsefia. Kortárs számi drámák. Napkút. Budapest. (2017) 
15) Inger-Mari Aikio. Sahne für die Sonne/Cream for the Sun. Schiler. Berlin (2018) 
16) Tzveta Sofronieva. A föld színe. L’Harmattan/KRE. Ford. Csörgő Viktória, Kovács Ildikó és Katzenbach Klaudia. (2018/2019)
17) Jennifer Kwon Dobbs. Necro Citizens. Hochroth Bielefeld (2019) 
18) Jennifer Kwon Dobbs. Nekrobürger. Original and Transl. by Gruppe Bie. Hochroth Bielefeld (2019)
19) Sara Margrethe Oskal. Voll die Rasselbande. Hochroth Biefeld. Transl. with Gruppe Bie. (2019) 
20) Alkotni csodára vágyva. Kortárs számi művészeti fejlemények. L’Harmattan, Károli Könyvek, Budapest, 2020. 
21) Visky András. Julia oder Gespäch über die Liebe. Hochroth Bielefeld. Performative Series. (2020) 
22) Csak a csöndnek engedelmeskedni. Számi kortárs költőnők antológiája. L’Harmattan, Károli Könyvek, Budapest, 2020.
23) Viselnéd a szemem. Kortárs amerikai irodalmi antológia. L’Harmatta, Károli Könyvek, Budapest, 2021.
24) Megfeledkezni a világról magnóliavirágzáskor. Skandináv irodalmi antológia. L’Harmattan/Károli Könyvet, Budapest, 2023.
25) Szívem, te szívem. Női misztika. Vol. II. Vol. 2. Napút, 222+3, paper and online. (2023)
26) Nyugvó napban. Japán halálversek. Ford. Dettre Gábor. Cédrus Művészeti Alapítvány. Budapest. (2024)
27) Szívem, te szívem. Női misztika. Vol. III. Napút 222+4. Budapest (2024)
28) Dukay Barnabás. Homályló szelek, fénylő szélcsendek. Cédrus Művészeti Alapítvány. Budapest. (2025)
29) Domokos András. Paradicsomok / Red plan(e)ts. Cédrus Művészeti Alapítvány. Budapest. (2025)</t>
  </si>
  <si>
    <t>1) Sámi cultural and intercultural conjunctions. Specimina Fennica 16. Szombathely. (2011) 
2) Endangered literature. L’Harmattan/KRE. Budapest (2018) 3) Színházról a kamerán keresztül. Alternatív megközelítések a színházról való gondolkodáshoz. MMKI Budapest. (2025) https://doi.org/10.56235/Szinhazrolakamerankeresztul.2025</t>
  </si>
  <si>
    <t>1.Nils-Aslak Valkeapää: Nap, Édesapám --literary translation from Sámi into Hungarian, Budapest. QED. (1997) 
2.Nils-Aslak Valkeapää: Nap, Édesapám. 2nd second revised edition. Mentor, Marosvásárhely. (2001) 
3.Lauri Otonkoski: Tengervízégből lehulló angyalok (Angels fallen from the seasky). Napkút kiadó. Budapest. Poetry translation from Finnish into Hungarian. (2006)
4.Kirsti Paltto: A csengő (The bell). Translation from Sámi into Hungarian. Cerkabella. Budapest. (2007)  
5.Ellen Maddow: A másik oldal (Flip side). Drama translation from English into Hungarian. Performed in the Theater of Debrecen, May 2008. (2008)
6.Aikio-Arianaick, Inger-Mari. Számi ima. Translation from Sámi into Hungarian. Camera Poetica. Wien. (2009) 7.Domokos András. Paradicsomok / Red plan(e)ts. Cédrus Művészeti Alapítvány. Engl. Transl. by Johanna Domokos. Budapest. (2025)</t>
  </si>
  <si>
    <t>1) Hajdú Péter ’Rekonstrukció és az alapnyelv jellege’ c. dolgozatában levő 4. tábláról.(About the tables used by the Hungarian linguist Péter Hajdú). In: Linguistica A 15. p.71-76. (1993)
2) Jojka, jojkavers, versjojka, vers a számi költészetben valamint ezek fordítási problémái. (The genres of yoik, yoikpoem, poemyoik, poem in the Lappish poetry and its translational difficulties). In: Ünnepi könyv Mikola Tibor tiszteletére. p.76-80. (1995) 
3) Etude Képes Géza számi fordításaira (Etude for Géza Képes’ Saami Literary Translations). Tiszavirág 1996/V. (1996)
4) Saamen runoudesta ja sen kääntämismahdollisuuksesta. (About the Saami Poetry and its translatability). Folia Ungarica 9. Helsinki. p.57-66. (1998)
5) Számi irodalom története rénszarvasnyomokban. (A concise history of the Saami literature). Filológiai Közlöny. p.42-55. (1998)
6) A számi modális igék. (About the Saami modal verbs). Nyelvtudományi Közlemények 98. p. 319-322. (1999)
7) The Linguistic analysis of Poetical Function in Saami Poetry. In: Textual secrets. The message of the medium. (Csabi, Szilvia, Zerkowitz, Judit Eds.). Proceedings of the 21st PALA Conference. Budapest, pp. 72-89. (2001)
8) Dracula(s) Land(s). in Europe in Flames. Ed. Ehrnrooth, J. Helsinki Forum. Helsinki. p. 89-96. (2001)
9) A norvég-lapp nyelv helyesírásának története. (The history of the North-Saami orthography). in Ünnepi könyv Keresztes László tiszteletére. Ed. S. Maticsák, G. Zaicz, T. Lahdelma. p. 107-121. (2001)
10) Indigenitude and the Scandinavian Context. Saami -- Scandinavian Contacts of the last 2000 years. Kusmienko, J. – Riessler, M. Ed. Hamburg: Verlag Dr. Kovač. p. 62-79. (2004)
11) Translatability of the Sámi Poetry. The FU languages today. Ed. M.M. Jocelyne Fernandez-Vest. Paris. p. 415-426. (2005)
12) Yoik for thousands of years. in. Sápmi Y1K - Livet i samernas bosättningsområde för ett tusen år sedan. Ed. Stoor, K. Umea.p. 131-145. (2006)
13) Megjegyzések Lauri Otonkoski költészetéhez (Remarks on the poetry of Lauri Otonkoski). in. Lauri Otonkoski: Tengervízégből lehulló angyalok. Napkút kiadó. Budapest. p. 99-102. (2006)
14) XIX. század végi miser tatár szövegfeldolgozás korbeli kazáni tatár szöveghez viszonyítva. (XIXth century Misher Tatar texts comaperd to Kazan Tatar texts of the same time). A magyarság eredetének nyelvészeti kérdései. Ed. Obrusánszky B. p. 92-102. (2007)
15) Translators' mapping of Anders Fjellner’s Peivash Parneh which maps Saami oral tradition. Ural-Altaische Jahrbücher. p. 78-92. (2007)
16) ) Kezdetben vala a Suo. Támpontok egy vers elemzéséhez. (At the beginning there was Suo. Different ways of interpreting a poem). In: Ünnepi írások Havas Ferenc tiszteletére. Eds.  Bereczki A. et al. Numi-Tórem Finnugor Alapítvány Budapest. p. 154-162.  (2008)
17) A norvég-számi nyelv mellékneveinek alaktanáról (About the morphology of the adjectives in North-Saami). In. Ünnepi írások Bereczki Gábor tiszteletére. Eds.  Bereczki A. -- Csepregi M. -- Klima L. Numi-Tórem Finnugor Alapítvány Budapest. p. 133-147. (2008)
18) Intimacy, place, and the question of identity in Saami poetry. In Between Texts, Languages, and Cultures: A Festschrift for Michael Henry Heim Eds. Cravens, K.--Fidler, M. U.--Kresin, S. C. p.299-308. (2009)
19) Past is not a foreign country. Liminality in Askold Bazhanov's poetry. In Riessler, M. (ed). Bazhanov, A. Poems and Verses. Russian and English (transl. by Naomi Cafee). p. 185-196. (2009)
20) Számi költészet meghitt helyei. (Intimate places of Saami poetry). In. Timár J. -- Aikio-Arianaick, I.-M. Számi ima.. Translation from Saami into Hungarian. Camera Poetica. p.109-121. (2009)
21) The mythomoteur of Saami literature. In: Samer som „de andra” / Samer om „de andra”. Idenitet och etnicitet i nordiska kulturmöten. Eds. Mundal, E.--Rydvig, H. Bergen. Sámi Dutkan-Saamiska Studier-Umea Universitet. Umea. p. 79-88. (2010)
22) ) Hermeneutic alchemical paintings of Gilah Yelin Hirsch. In. Gilah Yelin Hirsch: The traveling Exhibition 2005-2009. L.A. Press. Los Angeles. p. 16-17. (2010)
23) Differentiation of cultural interference of the (FU) literary field. In: J. Laakso, J. Domokos (ed.): Multilingualism and multiculturalism in the FU literatures. FUSA Vol. 8. p. 12-25. (2011)
24) Towards a more pluralist literature in Finland. Finnisch-Ugrische Mitteilungen. Hamburg. p.67-78. (2011)
25) Na cestě k pestrosti. (=Towards diversity). Essay on minor FU Literatures. Plav. Vol. 21. p. 2-9. (2011)
26) (Nicht) normale finnische Fahrten. Überlegungen zu den Werken eines interkulturellen Autors in Finnland. Publikationen der Gesellschaft für interkulturelle Germanistik. Vol.17, pp. 121-136. (2012)
27) Interkulturalität aus normalismustheoretischer Perspektive in Werken deutscher Autoren mit dem Fokus „Finnland/finnische Frauen“. Transcarpathica. Vol. 11. pp.231-244. (2012)
28) About Sámi multiculture and its role in ethnic identification. In: M. Bertell (ed.): From Drums to Politics. Mid Sweden University Publication. p. 63-73. (2013)
29) Towards a polycultural narratology. Some suggestions for further analysis In: Kultur – Wissen – Narration. Perspektiven transdisziplinärer Erzählforschung für die Kulturwissenschaften. Ed. A. Strohmeier. Transit Verlag. 122-35. (2013)
30) On Saami poetics. In: L'Image du Sápmi (vol.2), études comparées, textes réunis par Kajsa Andersson, in Humanistica Oerebroensia. Artes et linguae nr 16. Humanistic Studies at Örebro University. pp. 325-352. (2013)
31) On the ecology of cultural interference. Examples from Nordic and Saami literature. In: Ritva Hartama-Heinonen &amp; Pirjo Kukkonen (eds.) Inter Acta Translatologica Helsingiensia (ATH) Vol 2, 13–24. Helsinki: University of Helsinki, Nordica, Swedish Translation Studies. (2013)
32) A migráció és multikulturalitás kereszttüzében álló Finnország. in. Finnek?. Tanulmányok a multikulturális Finnországról. [Studies on multiculturalism in Finland]. AmbrooBook. Győr. pp. 11-15. (2013)
33) Über die implizit und explizit multikulturelle suomen kirjallisuus (finnische Literatur). In: Invasion Paradies. Lesebuch über die Möglichkeiten, Finne zu sein. Ein multikulturelles Plädoyer. Ed. J. Domokos. Budapest: Pluralica, S. 290-310. (2014)
34) ) Notes on the Prospects of Finno-Ugric Literary Studies. Etudes Finno-Ougriennes. Vol 46. 156-162. https://efo.revues.org/3117 (2014/2015)
35) Az uráli irodalmakkal egy multikulturális világ-/irodalom felé. In: Finnugor Világ. XIX/4: 12−18 (2014/2015)
36) On the aesthetics of intermedial translanguaging in Toteninsel. In: Sándor Vály-Éva Polgár. Toteninsel. Helsinki: Elektrorecord. S. 6-9. (2015)
37) On Nils-Aslak Valkeapää’s drama Ridn’oaivi ja nieguid oaidni (”The Frost-Haired One and the Dream-Seer”), Avain 2015/3, 125-128. (2015)
38) Liminality in Nils-Aslak Valkeapää’s play Ridn’oaivi ja nieguid oaidni (The Frost-Haired One and the Dream-Seer). In: K. Kürtösi (ed). Text and text/picture/music. E-book publication of University Szeged. 7-13. http://etal.hu/szokoz/wp-content/uploads/2016/07/21-1-Johanna-Domokos-Liminality-in-Nils-Aslak-Valkeapaas-play.pdf (2016)
39) Az irodalom és élet számi átörökítői. In: Rauni Magga Lukkari, Inger-Mari Aikio. Örökanyák—Világlányok. L’Harmattan. Budapest. 11-13.Übers. Zusammen mit Petra Németh.(2017)
40) Számi partikulák, igedők és visszaható névmások fordíthatóságáról. Finnugor világ, 2017/3, 43-52, http://www.regulytarsasag.hu/wp-content/uploads/2017/04/FV_2017_1.pdf (2017)
41) Betwixt, liminal and transformative. Key concepts to Áilu’s work. In: Taarna Valtonen, Leena Valkeapää (eds). Minä soin – Mun čuojan. Kirjoituksia Nils-Aslak Valkeapään elämäntyöstä. Lapland University Press, Rovaniemi. 259-276. (2017)
42) Samische Mythographie in interkultureller Vermittlung. In: Finland Suomi 100: language, culture, history, U. Tuomarla, I. Piechnik, B. Bíró (eds.) Jagiellonian Library &amp; University of Helsinki Kraków &amp; Helsinki. 173-184. (2017)
43) Transzkulturális elemek beemelése. Junichiro Okura Az élet jojkája című darabjáról és annak jelentőségéről a számi dramatikában. In: J. Domokos (ed): Szerencsefia. Kortárs számi drámák. Napkút. Budapest. 122-126. (2017)
44) Uráli irodalmak bemutathatóságáról. Pragmatikus mérlegelések. Folia Uralica Debreceniensia. 3-15. (2017)
45) On literary translingualism in the works of Terézia Mora. In. Marri Amon, Mari-Ange Julia (ed.). Orality, Information, Typology. Hommage à M.M. Jocelyne Fernandez-Vest. L’Harmattan. Paris. 471-485. (2018)
46) Intimität und Natur -- in acht Jahreszeiten. Inger-Mari Aikio, Miro Mantere. Cream for the sun/ Sahne für die Sonne. Schiler. Berlin/Tübingen. 75- 90. (2018)
47) Bevezető Tzveta Sofronieva posztdramatikus költészetébe. In Tzveta Sofronieva: A föld színe. L’Harmattan/KRE, Műfordítás. 5-26. (2019)
48) Multilingualism in Suomen kirjallisuus (Finnish literature). In Johanna Domokos, Johanna Laakso (eds). Multilingualism and multiculturalism in Uralic literatures. Lit Verlag. Münster. 43-65. (2020)
49) Multilingualism in the contemporary Finnish literature (Suomen kirjallisuus). In Johanna Domokos, Johanna Laakso (eds). Multilingualism and Multiculturalism in Finno-Ugric Literatures 2., Finno-Ugrian Studies in Austria 9, 39-61. (2020)
50) Endurance Running as Intitation into the Mysteries. A Case Study based on the Fiction of Jari Ehrnrooth. In Anikó Daróczi, Enikő Sepsi, Miklós Vassányi (eds.), Initiation into the Mysteries, Budapest, KRE – L’Harmattan, Károli Könyvek, 319-331. (2020)
51) Nyitások, zárlatok, megújulások a számi irodalom dinamikájában, in Domokos J. szerk. Alkotni csodára vágyva, Kortárs számi művészeti fejlemények, Budapest, KRE – L’Harmattan, Károli Könyvek, 93-134. (2020)
52) A számi siker titka. In. J. Domokos (ed.) Alkotni csodára vágyva. Kortárs számi társadalmi és művészeti fejlemények. L’Harmattan, Károli Könyvek, Budapest, 7-16. (2020)
53) Počátky, konce a renesance v dynamice sámske literatury. (transl. Into Czech by M. Kovář. Plav 2020/8, 8-14. (2020)
54) Nyitó kulcsok a többnyelvű számi költőnők poéziséhez, In: Csak a csöndnek engedelmeskedni. Számi kortárs költőnők antológiája. L’Harmattan, Károli Könyvek, Budapest, 5-11. (2020) 55) „Ébredés Dale Cooper világában” – a fordítás mint reenactment. In Klasszikus művek újrafordítása. Eds. Adrienn Gulyás, Judit Mudriczki, Enikő Sepsi, Géza Horváth. L’Harmattan-Károli. Budapest, 243-260. (2021)
56) Előre, magunka bézni. Előszó. In Viselnéd a szemem, kortárs amerikai költészet és próza. transl. Gyukics Gábor, Ed. Johanna Domokos. L’Harmattan-Károli. Budapest, 11-12. (2021)
57) Egy egyetemi fordítói laboratórium létrejövetele, eredményei és tervei. Folia Uralica Debreceniensia. Vol. 28. 79-88. (2021)
58) On semantic and semiotic multilingualism in earlier and latest works of Sabira Ståhlberg and Tzveta Sofronieva. RJBNS 13(1), 2021, 29-46. DOI: 10.53604/rjbns.v13i1_3. https://balticnordic.hypotheses.org/files/2022/01/05.Domokos.pdf 2021
59) Verbal and technical media in the multilingual poetry of Cia Rinne. Johanna Domokos, « Verbal and technical media in the multilingual poetry of Cia Rinne », Fabula / Les colloques, La poésie contemporaine, les médias et la culture de masse, URL : http://www.fabula.org/colloques/document7418.php, page consultée le 02 novembre 2022. (2021)
60) Code-switching as an aesthetic project in Sámi literature. Mellom Tidskriftet. 2021/2022. p. 144-159. (2022)
61) A számi irodalom fekete könyve, Niillas Holmberg Juolgevuoððu (Mezítláb) című kötetéről. Certamen, IX, 13–25. • DOI: 10.51384/cert-09.01 (2022)
62) Peter August Böckstiegel und die Sámi. In Berliner Beiträge zur Skandinavistik, vol. 33, 289-303. (2022)
63) P A. Böckstiegel expresszionista festő eltűnt számi családi festményéről. In Jeremy Bradley (ed.): Tonavan Laakso. Eine Festschrift für Johanna Laakso. Central European Uralic Studies 2. Wien: Praesens Verlag, pp. 462-470. ISBN: 978-3-7069-1159-7. (2022)
64) Über die ungarische Übersetzung gefährdeter finnougrischer Literaturen, https://www.toledo-programm.de/en/cities_of_translators/3136/budapest (2022)
65) A veszélyeztetett finnugor irodalmak fordításáról, https://www.toledo-programm.de/en/cities_of_translators/3136/budapest (2022)
66) Multiple Interpretations Due To Zero Type Code-Switching Certamen X(2023). 163–171. • DOI: 10.51384/cert-10.08, 163-17.
67) Az emberiség sötét oldalán túl. Antropocén (elő)képek a skandináv irodalomban. In. Domokos Johanna (szerk.) Megfeledkezve a világról magnóliavirágzáskor. Skandináv antropocén irodalmi betekintő. L’Harmattan, Károli Könyvek, Műfordítás sorozat. P. 9-12. (2023)
68) Irodalmi őrtüzek. In. Domokos Johanna (szerk.) Megfeledkezve a világról magnóliavirágzáskor. Skandináv antropocén irodalmi betekintő. L’Harmattan, Károli Könyvek, Műfordítás sorozat. P. 226-231. (2023)
69) Von der Übersetzung zum Buch Einblicke in die Arbeit des Bielefelder Übersetzungslabors. In Julija Boguna / Ewald Reuter / Gesine Lenore Schiewer (Hg.)
69) Forschendes Lernen in der interkulturellen Germanistik Herausforderungen, Reflexionen, Lösungen, p. 68-91. https://www.transcript-verlag.de/978-3-8376-6845-2/forschendes-lernen-in-der-interkulturellen-germanistik/
70) Többnyelvűség a Csoma-örökség művészi recepciójában, in Ferenczné Szőcs Éva (szerk.) Kőrösi Csoma Sándor – Tények és érvek a magyarságkutatásban. Kőrösi Csoma Sándor Közművelődési Egyesület, Kovászna. 2023 p. 30-38. l. Kőrösi Csoma Sándor - Tények és érvek - Kőrösi Csoma Sándor Egyesület weboldala (csomaegyesulet.hu)
71). Az antropocén és a performatív tudomány. Példák a Bielefeldi Egyetemről. Uránia 3/1. pp. 58-71 old. 2023. Urania-interdiszciplinaris-folyoirat-2023-1.-HU.pdf (szfe.hu) (2023) 
72) The Anthropocene and performing science. Examples from University Bielefeld. Uránia 3/1. pp. 58-71. (2023)
73)Navigating Multilingual Creativity: Integrating Multilingual Creative Writing in Academic Settings. In: www.polyphonie.at Vol. 15, Nr. 2/2024, 18-34, ISSN: 2304-7607, Navigating Multilingual Creativity: Integrating Multilingual Creative Writing in Academic Settings | Polyphonie. Plurilinguismo_Creatività_Scrittura (2025)
74)A Matriarch. (by Jennifer Kwon Dobbs and Johanna Domokos)  A Matriarch — The Creative Process, Synesthesia, Vol. 1. Guest ed. By Hélène Cardona. (2025)
75)Nem-euklideszi horizontok: versben mért világegyetem. / Non-Euclidean Horizons: the Universe Measured in Verse. In András Domokos: Paradicsomok / Red plan(e)ts. Cédrus Art Foundation. Budapest. P. 8-27. (2025)
76)Csend, fény, emelkedés: Dukay Barnabás költői univerzuma. Domokos Johanna: CSEND, FÉNY, EMELKEDÉS: Dukay Barnabás költői univerzuma | Napút Online (2025)</t>
  </si>
  <si>
    <t>Central European Uralic Studies, Játékétér</t>
  </si>
  <si>
    <t>Tamás Ildikó, Raitsis Tivadar, Michal Kovar, Jankó Szép Yvette, Renáta Balázs</t>
  </si>
  <si>
    <t>Școala Doctorală de Studii de Hungarologie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</si>
</sst>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204"/>
    </font>
    <font>
      <sz val="9"/>
      <color indexed="8"/>
      <name val="Times New Roman"/>
      <family val="1"/>
      <charset val="238"/>
    </font>
    <font>
      <b/>
      <sz val="11"/>
      <color indexed="8"/>
      <name val="Calibri"/>
      <family val="2"/>
      <charset val="238"/>
    </font>
    <font>
      <b/>
      <sz val="9"/>
      <color indexed="8"/>
      <name val="Times New Roman"/>
      <family val="1"/>
      <charset val="238"/>
    </font>
    <font>
      <sz val="12"/>
      <color indexed="8"/>
      <name val="Times New Roman"/>
      <family val="1"/>
    </font>
    <font>
      <b/>
      <sz val="12"/>
      <color indexed="8"/>
      <name val="Times New Roman"/>
      <family val="1"/>
    </font>
    <font>
      <i/>
      <sz val="9"/>
      <color indexed="8"/>
      <name val="Times New Roman"/>
      <family val="1"/>
    </font>
    <font>
      <sz val="8"/>
      <name val="Calibri"/>
      <family val="2"/>
      <charset val="204"/>
    </font>
    <font>
      <i/>
      <sz val="11"/>
      <color indexed="8"/>
      <name val="Times New Roman"/>
      <family val="1"/>
    </font>
    <font>
      <b/>
      <sz val="11"/>
      <color theme="3"/>
      <name val="Calibri"/>
      <family val="2"/>
      <scheme val="minor"/>
    </font>
    <font>
      <sz val="9"/>
      <color indexed="8"/>
      <name val="Times New Roman"/>
      <family val="1"/>
    </font>
    <font>
      <sz val="10.35"/>
      <color indexed="8"/>
      <name val="Times New Roman"/>
      <family val="1"/>
      <charset val="238"/>
    </font>
    <font>
      <sz val="10.35"/>
      <color indexed="8"/>
      <name val="Times New Roman"/>
      <family val="1"/>
    </font>
    <font>
      <b/>
      <sz val="9"/>
      <color theme="3"/>
      <name val="Times New Roman"/>
      <family val="1"/>
    </font>
    <font>
      <sz val="9"/>
      <name val="Times New Roman"/>
      <family val="1"/>
    </font>
    <font>
      <b/>
      <sz val="11"/>
      <color rgb="FF000000"/>
      <name val="Calibri"/>
      <family val="2"/>
    </font>
    <font>
      <b/>
      <sz val="11"/>
      <color rgb="FF000000"/>
      <name val="Calibri"/>
      <family val="2"/>
      <charset val="204"/>
    </font>
    <font>
      <u/>
      <sz val="12.65"/>
      <color theme="10"/>
      <name val="Calibri"/>
      <family val="2"/>
      <charset val="204"/>
    </font>
    <font>
      <b/>
      <sz val="11"/>
      <color rgb="FF000000"/>
      <name val="Calibri"/>
      <family val="2"/>
      <charset val="238"/>
    </font>
    <font>
      <u/>
      <sz val="9"/>
      <color indexed="8"/>
      <name val="Times New Roman"/>
      <family val="1"/>
      <charset val="238"/>
    </font>
    <font>
      <sz val="9"/>
      <color rgb="FF000000"/>
      <name val="Times New Roman"/>
      <family val="1"/>
      <charset val="238"/>
    </font>
    <font>
      <sz val="9"/>
      <color rgb="FF000000"/>
      <name val="Calibri"/>
      <family val="2"/>
      <charset val="204"/>
    </font>
    <font>
      <sz val="9"/>
      <name val="Times New Roman"/>
      <family val="1"/>
      <charset val="238"/>
    </font>
    <font>
      <sz val="9"/>
      <color rgb="FF000000"/>
      <name val="Times New Roman"/>
      <family val="1"/>
    </font>
    <font>
      <sz val="9"/>
      <color rgb="FFFF0000"/>
      <name val="Times New Roman"/>
      <family val="1"/>
    </font>
    <font>
      <sz val="12"/>
      <color rgb="FF000000"/>
      <name val="Aptos"/>
      <family val="2"/>
    </font>
    <font>
      <sz val="12"/>
      <color rgb="FF000000"/>
      <name val="Times New Roman"/>
      <family val="1"/>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16" applyNumberFormat="0" applyFill="0" applyAlignment="0" applyProtection="0"/>
    <xf numFmtId="0" fontId="17" fillId="0" borderId="0" applyNumberFormat="0" applyFill="0" applyBorder="0" applyAlignment="0" applyProtection="0">
      <alignment vertical="top"/>
      <protection locked="0"/>
    </xf>
  </cellStyleXfs>
  <cellXfs count="164">
    <xf numFmtId="0" fontId="0" fillId="0" borderId="0" xfId="0"/>
    <xf numFmtId="0" fontId="1" fillId="0" borderId="1" xfId="0" applyFont="1" applyBorder="1" applyAlignment="1">
      <alignment vertical="top" wrapText="1"/>
    </xf>
    <xf numFmtId="0" fontId="1" fillId="0" borderId="1" xfId="0" applyFont="1" applyBorder="1" applyAlignment="1">
      <alignment horizontal="left"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1" xfId="0" applyFont="1" applyFill="1" applyBorder="1"/>
    <xf numFmtId="0" fontId="0" fillId="2" borderId="1" xfId="0" applyFill="1" applyBorder="1"/>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0" fillId="2" borderId="1" xfId="0" quotePrefix="1" applyFill="1" applyBorder="1" applyAlignment="1">
      <alignment horizontal="center" vertical="center"/>
    </xf>
    <xf numFmtId="0" fontId="1" fillId="2" borderId="1" xfId="0" applyFont="1" applyFill="1" applyBorder="1" applyAlignment="1">
      <alignment horizontal="center" vertical="center" wrapText="1"/>
    </xf>
    <xf numFmtId="0" fontId="2" fillId="2" borderId="4" xfId="0" applyFont="1" applyFill="1" applyBorder="1" applyAlignment="1">
      <alignment horizontal="center"/>
    </xf>
    <xf numFmtId="0" fontId="0" fillId="3" borderId="1" xfId="0" applyFill="1" applyBorder="1" applyAlignment="1">
      <alignment wrapText="1"/>
    </xf>
    <xf numFmtId="0" fontId="4" fillId="0" borderId="0" xfId="0" applyFont="1"/>
    <xf numFmtId="0" fontId="5" fillId="0" borderId="0" xfId="0" applyFont="1"/>
    <xf numFmtId="0" fontId="2" fillId="0" borderId="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6"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0" fillId="2" borderId="6" xfId="0" applyFill="1" applyBorder="1" applyAlignment="1">
      <alignment horizontal="center" wrapText="1"/>
    </xf>
    <xf numFmtId="0" fontId="0" fillId="2" borderId="7" xfId="0" applyFill="1" applyBorder="1" applyAlignment="1">
      <alignment horizontal="center" wrapText="1"/>
    </xf>
    <xf numFmtId="0" fontId="15" fillId="4" borderId="1" xfId="0" applyFont="1" applyFill="1" applyBorder="1"/>
    <xf numFmtId="0" fontId="2" fillId="0" borderId="3" xfId="0" applyFont="1" applyBorder="1" applyAlignment="1">
      <alignment horizontal="left"/>
    </xf>
    <xf numFmtId="0" fontId="0" fillId="0" borderId="3" xfId="0" applyBorder="1"/>
    <xf numFmtId="0" fontId="0" fillId="0" borderId="6" xfId="0" applyBorder="1"/>
    <xf numFmtId="0" fontId="2" fillId="0" borderId="3" xfId="0" applyFont="1" applyBorder="1"/>
    <xf numFmtId="0" fontId="1" fillId="0" borderId="1" xfId="0" applyFont="1" applyBorder="1" applyAlignment="1">
      <alignment horizontal="left" vertical="top" wrapText="1"/>
    </xf>
    <xf numFmtId="49" fontId="1" fillId="0" borderId="1" xfId="0" applyNumberFormat="1" applyFont="1" applyBorder="1" applyAlignment="1">
      <alignment horizontal="center" vertical="center" wrapText="1"/>
    </xf>
    <xf numFmtId="49" fontId="0" fillId="0" borderId="0" xfId="0" applyNumberFormat="1" applyAlignment="1">
      <alignment wrapText="1"/>
    </xf>
    <xf numFmtId="0" fontId="0" fillId="3" borderId="1" xfId="0" applyFill="1" applyBorder="1" applyAlignment="1">
      <alignment vertical="top" wrapText="1"/>
    </xf>
    <xf numFmtId="0" fontId="0" fillId="0" borderId="1" xfId="0" applyBorder="1" applyAlignment="1">
      <alignment horizontal="center" vertical="top"/>
    </xf>
    <xf numFmtId="0" fontId="0" fillId="0" borderId="0" xfId="0" applyAlignment="1">
      <alignment vertical="top"/>
    </xf>
    <xf numFmtId="0" fontId="1" fillId="0" borderId="3" xfId="0" applyFont="1" applyBorder="1" applyAlignment="1">
      <alignment horizontal="center" vertical="top" wrapText="1"/>
    </xf>
    <xf numFmtId="0" fontId="21" fillId="0" borderId="1" xfId="0" applyFont="1" applyBorder="1" applyAlignment="1">
      <alignment horizontal="center" vertical="top"/>
    </xf>
    <xf numFmtId="0" fontId="21" fillId="0" borderId="0" xfId="0" applyFont="1" applyAlignment="1">
      <alignment vertical="top"/>
    </xf>
    <xf numFmtId="0" fontId="21" fillId="0" borderId="1" xfId="0" applyFont="1" applyBorder="1" applyAlignment="1">
      <alignment horizontal="center" vertical="center"/>
    </xf>
    <xf numFmtId="0" fontId="21" fillId="0" borderId="0" xfId="0" applyFont="1"/>
    <xf numFmtId="0" fontId="1" fillId="0" borderId="1" xfId="0" applyFont="1" applyBorder="1" applyAlignment="1">
      <alignment horizontal="center" vertical="top" wrapText="1"/>
    </xf>
    <xf numFmtId="0" fontId="5" fillId="0" borderId="0" xfId="0" applyFont="1" applyAlignment="1">
      <alignment vertical="center"/>
    </xf>
    <xf numFmtId="0" fontId="3" fillId="0" borderId="5" xfId="0" applyFont="1" applyBorder="1" applyAlignment="1">
      <alignment horizontal="center" vertical="center" wrapText="1"/>
    </xf>
    <xf numFmtId="0" fontId="0" fillId="4" borderId="0" xfId="0" applyFill="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3" fillId="0" borderId="1" xfId="0" applyFont="1" applyBorder="1" applyAlignment="1">
      <alignment horizontal="center" vertical="top" wrapText="1"/>
    </xf>
    <xf numFmtId="0" fontId="21" fillId="0" borderId="1" xfId="0" applyFont="1" applyBorder="1" applyAlignment="1">
      <alignment vertical="top" wrapText="1"/>
    </xf>
    <xf numFmtId="0" fontId="21" fillId="0" borderId="0" xfId="0" applyFont="1" applyAlignment="1">
      <alignment horizontal="left" vertical="top"/>
    </xf>
    <xf numFmtId="0" fontId="21" fillId="0" borderId="1" xfId="0" applyFont="1" applyBorder="1" applyAlignment="1">
      <alignment wrapText="1"/>
    </xf>
    <xf numFmtId="0" fontId="21" fillId="0" borderId="0" xfId="0" applyFont="1" applyAlignment="1">
      <alignment vertical="top" wrapText="1"/>
    </xf>
    <xf numFmtId="0" fontId="21" fillId="0" borderId="0" xfId="0" applyFont="1" applyAlignment="1">
      <alignment horizontal="left" vertical="top" wrapText="1"/>
    </xf>
    <xf numFmtId="0" fontId="0" fillId="0" borderId="1" xfId="0" applyBorder="1" applyAlignment="1">
      <alignment wrapText="1"/>
    </xf>
    <xf numFmtId="0" fontId="18" fillId="0" borderId="0" xfId="0" applyFont="1" applyAlignment="1">
      <alignment horizontal="left" indent="1"/>
    </xf>
    <xf numFmtId="0" fontId="0" fillId="0" borderId="0" xfId="0" applyAlignment="1">
      <alignment horizontal="left" indent="1"/>
    </xf>
    <xf numFmtId="0" fontId="17" fillId="0" borderId="0" xfId="2" applyFill="1" applyAlignment="1" applyProtection="1">
      <alignment horizontal="left" indent="2"/>
    </xf>
    <xf numFmtId="0" fontId="16" fillId="0" borderId="0" xfId="0" applyFont="1"/>
    <xf numFmtId="0" fontId="1" fillId="0" borderId="1" xfId="0" applyFont="1" applyBorder="1" applyAlignment="1">
      <alignment vertical="center" wrapText="1"/>
    </xf>
    <xf numFmtId="0" fontId="16" fillId="0" borderId="0" xfId="0" applyFont="1" applyAlignment="1">
      <alignment horizontal="left" indent="1"/>
    </xf>
    <xf numFmtId="0" fontId="1" fillId="0" borderId="14" xfId="0" applyFont="1" applyBorder="1" applyAlignment="1">
      <alignment vertical="top" wrapText="1"/>
    </xf>
    <xf numFmtId="0" fontId="0" fillId="0" borderId="1" xfId="0" applyBorder="1" applyAlignment="1">
      <alignment vertical="top" wrapText="1"/>
    </xf>
    <xf numFmtId="0" fontId="2" fillId="0" borderId="3" xfId="0" applyFont="1" applyBorder="1" applyAlignment="1">
      <alignment horizontal="center" wrapText="1"/>
    </xf>
    <xf numFmtId="0" fontId="8" fillId="0" borderId="0" xfId="0" applyFont="1"/>
    <xf numFmtId="0" fontId="1" fillId="0" borderId="14" xfId="0" applyFont="1" applyBorder="1" applyAlignment="1">
      <alignment vertical="center" wrapText="1"/>
    </xf>
    <xf numFmtId="0" fontId="1" fillId="0" borderId="4"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20" fillId="0" borderId="0" xfId="0" applyNumberFormat="1" applyFont="1" applyAlignment="1">
      <alignment horizontal="left" vertical="top" wrapText="1"/>
    </xf>
    <xf numFmtId="0" fontId="20" fillId="0" borderId="0" xfId="0" applyFont="1" applyAlignment="1">
      <alignment vertical="top" wrapText="1"/>
    </xf>
    <xf numFmtId="0" fontId="16" fillId="0" borderId="0" xfId="0" applyFont="1" applyAlignment="1">
      <alignment horizontal="left" indent="2"/>
    </xf>
    <xf numFmtId="0" fontId="22" fillId="0" borderId="0" xfId="2" applyFont="1" applyFill="1" applyAlignment="1" applyProtection="1">
      <alignment horizontal="left" vertical="top" wrapText="1"/>
    </xf>
    <xf numFmtId="0" fontId="17" fillId="0" borderId="0" xfId="2" applyFill="1" applyAlignment="1" applyProtection="1">
      <alignment horizontal="left" indent="8"/>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wrapText="1"/>
    </xf>
    <xf numFmtId="0" fontId="0" fillId="0" borderId="6" xfId="0" applyBorder="1" applyAlignment="1">
      <alignment horizontal="center" vertical="center" wrapText="1"/>
    </xf>
    <xf numFmtId="0" fontId="14" fillId="0" borderId="0" xfId="2" applyFont="1" applyFill="1" applyAlignment="1" applyProtection="1">
      <alignment horizontal="left" vertical="top" indent="1"/>
    </xf>
    <xf numFmtId="0" fontId="23" fillId="0" borderId="1" xfId="0" applyFont="1" applyBorder="1" applyAlignment="1">
      <alignment vertical="top" wrapText="1"/>
    </xf>
    <xf numFmtId="0" fontId="14" fillId="0" borderId="1" xfId="2" applyFont="1" applyFill="1" applyBorder="1" applyAlignment="1" applyProtection="1">
      <alignment vertical="top" wrapText="1"/>
    </xf>
    <xf numFmtId="0" fontId="25" fillId="0" borderId="0" xfId="0" applyFont="1" applyAlignment="1">
      <alignment vertical="center"/>
    </xf>
    <xf numFmtId="0" fontId="17" fillId="0" borderId="0" xfId="2" applyAlignment="1" applyProtection="1">
      <alignment vertical="center"/>
    </xf>
    <xf numFmtId="0" fontId="26" fillId="0" borderId="0" xfId="0" applyFont="1" applyAlignment="1">
      <alignment horizontal="justify" vertical="center"/>
    </xf>
    <xf numFmtId="0" fontId="5" fillId="0" borderId="0" xfId="0" applyFont="1" applyAlignment="1">
      <alignment horizontal="left"/>
    </xf>
    <xf numFmtId="0" fontId="3"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4"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4" fillId="0" borderId="8"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3" fillId="0" borderId="13" xfId="1" applyFont="1" applyFill="1" applyBorder="1" applyAlignment="1">
      <alignment horizontal="left" vertical="center" wrapText="1"/>
    </xf>
    <xf numFmtId="0" fontId="24" fillId="0" borderId="1" xfId="0" applyFont="1" applyBorder="1" applyAlignment="1">
      <alignment horizontal="left" vertical="center" wrapText="1"/>
    </xf>
    <xf numFmtId="0" fontId="2" fillId="0" borderId="3" xfId="0" applyFont="1" applyBorder="1" applyAlignment="1">
      <alignment horizontal="center"/>
    </xf>
    <xf numFmtId="0" fontId="2" fillId="0" borderId="7" xfId="0" applyFon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6" xfId="0" applyBorder="1" applyAlignment="1">
      <alignment horizontal="center"/>
    </xf>
    <xf numFmtId="0" fontId="2" fillId="0" borderId="6" xfId="0" applyFont="1" applyBorder="1" applyAlignment="1">
      <alignment horizont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4" xfId="0" applyFont="1" applyBorder="1" applyAlignment="1">
      <alignment horizontal="left" vertical="top" wrapText="1"/>
    </xf>
    <xf numFmtId="0" fontId="1" fillId="0" borderId="15" xfId="0" applyFont="1" applyBorder="1" applyAlignment="1">
      <alignment horizontal="left"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10" fillId="0" borderId="1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vertical="top"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cellXfs>
  <cellStyles count="3">
    <cellStyle name="Címsor 3" xfId="1" builtinId="18"/>
    <cellStyle name="Hivatkozás" xfId="2" builtinId="8"/>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6"/>
  <sheetViews>
    <sheetView tabSelected="1" topLeftCell="A64" zoomScale="70" zoomScaleNormal="70" workbookViewId="0">
      <selection activeCell="A2" sqref="A2:H2"/>
    </sheetView>
  </sheetViews>
  <sheetFormatPr defaultRowHeight="14.4" x14ac:dyDescent="0.3"/>
  <cols>
    <col min="1" max="1" width="8.21875" customWidth="1"/>
    <col min="2" max="2" width="13.5546875" customWidth="1"/>
    <col min="3" max="3" width="7.44140625" customWidth="1"/>
    <col min="4" max="4" width="7.5546875" customWidth="1"/>
    <col min="5" max="5" width="9.21875" customWidth="1"/>
    <col min="6" max="6" width="12.21875" customWidth="1"/>
    <col min="7" max="7" width="9.21875" style="53"/>
    <col min="8" max="8" width="5.5546875" customWidth="1"/>
    <col min="9" max="9" width="66" customWidth="1"/>
    <col min="10" max="10" width="8.77734375" customWidth="1"/>
  </cols>
  <sheetData>
    <row r="1" spans="1:10" s="15" customFormat="1" ht="15.6" x14ac:dyDescent="0.3">
      <c r="A1" s="90" t="s">
        <v>28</v>
      </c>
      <c r="B1" s="90"/>
      <c r="C1" s="90"/>
      <c r="D1" s="90"/>
      <c r="E1" s="90"/>
      <c r="F1" s="16"/>
      <c r="G1" s="46"/>
      <c r="H1" s="16"/>
    </row>
    <row r="2" spans="1:10" s="15" customFormat="1" ht="15.6" x14ac:dyDescent="0.3">
      <c r="A2" s="90" t="s">
        <v>139</v>
      </c>
      <c r="B2" s="90"/>
      <c r="C2" s="90"/>
      <c r="D2" s="90"/>
      <c r="E2" s="90"/>
      <c r="F2" s="90"/>
      <c r="G2" s="90"/>
      <c r="H2" s="90"/>
    </row>
    <row r="3" spans="1:10" ht="35.25" customHeight="1" x14ac:dyDescent="0.3">
      <c r="A3" s="95" t="s">
        <v>103</v>
      </c>
      <c r="B3" s="95"/>
      <c r="C3" s="95"/>
      <c r="D3" s="95"/>
      <c r="E3" s="95"/>
      <c r="F3" s="95"/>
      <c r="G3" s="95"/>
      <c r="H3" s="95"/>
      <c r="I3" s="95"/>
      <c r="J3" s="95"/>
    </row>
    <row r="4" spans="1:10" ht="35.25" customHeight="1" x14ac:dyDescent="0.3">
      <c r="A4" s="97" t="s">
        <v>29</v>
      </c>
      <c r="B4" s="97"/>
      <c r="C4" s="97"/>
      <c r="D4" s="97"/>
      <c r="E4" s="97"/>
      <c r="F4" s="97"/>
      <c r="G4" s="97"/>
      <c r="H4" s="97"/>
      <c r="I4" s="97"/>
      <c r="J4" s="97"/>
    </row>
    <row r="5" spans="1:10" ht="36.75" customHeight="1" x14ac:dyDescent="0.3">
      <c r="A5" s="3" t="s">
        <v>3</v>
      </c>
      <c r="B5" s="3" t="s">
        <v>4</v>
      </c>
      <c r="C5" s="91" t="s">
        <v>35</v>
      </c>
      <c r="D5" s="91"/>
      <c r="E5" s="91"/>
      <c r="F5" s="3" t="s">
        <v>36</v>
      </c>
      <c r="G5" s="47" t="s">
        <v>34</v>
      </c>
      <c r="H5" s="54" t="s">
        <v>10</v>
      </c>
      <c r="I5" s="54" t="s">
        <v>37</v>
      </c>
      <c r="J5" s="4" t="s">
        <v>11</v>
      </c>
    </row>
    <row r="6" spans="1:10" s="42" customFormat="1" ht="51" customHeight="1" x14ac:dyDescent="0.3">
      <c r="A6" s="98" t="s">
        <v>5</v>
      </c>
      <c r="B6" s="93" t="s">
        <v>30</v>
      </c>
      <c r="C6" s="92" t="s">
        <v>33</v>
      </c>
      <c r="D6" s="92"/>
      <c r="E6" s="92"/>
      <c r="F6" s="1"/>
      <c r="G6" s="6">
        <v>30</v>
      </c>
      <c r="H6" s="55"/>
      <c r="I6" s="56" t="s">
        <v>114</v>
      </c>
      <c r="J6" s="41">
        <v>30</v>
      </c>
    </row>
    <row r="7" spans="1:10" s="44" customFormat="1" ht="60" customHeight="1" x14ac:dyDescent="0.25">
      <c r="A7" s="99"/>
      <c r="B7" s="94"/>
      <c r="C7" s="96" t="s">
        <v>38</v>
      </c>
      <c r="D7" s="96"/>
      <c r="E7" s="96"/>
      <c r="F7" s="65" t="s">
        <v>40</v>
      </c>
      <c r="G7" s="6">
        <v>40</v>
      </c>
      <c r="H7" s="57"/>
      <c r="I7" s="58" t="s">
        <v>134</v>
      </c>
      <c r="J7" s="43">
        <v>120</v>
      </c>
    </row>
    <row r="8" spans="1:10" s="42" customFormat="1" ht="118.5" customHeight="1" x14ac:dyDescent="0.3">
      <c r="A8" s="99"/>
      <c r="B8" s="94"/>
      <c r="C8" s="96"/>
      <c r="D8" s="96"/>
      <c r="E8" s="96"/>
      <c r="F8" s="1" t="s">
        <v>39</v>
      </c>
      <c r="G8" s="6">
        <v>20</v>
      </c>
      <c r="H8" s="55"/>
      <c r="I8" s="59" t="s">
        <v>124</v>
      </c>
      <c r="J8" s="41">
        <v>20</v>
      </c>
    </row>
    <row r="9" spans="1:10" ht="36.75" customHeight="1" x14ac:dyDescent="0.3">
      <c r="A9" s="99"/>
      <c r="B9" s="94"/>
      <c r="C9" s="96"/>
      <c r="D9" s="96"/>
      <c r="E9" s="96"/>
      <c r="F9" s="65" t="s">
        <v>41</v>
      </c>
      <c r="G9" s="6">
        <v>30</v>
      </c>
      <c r="H9" s="60"/>
      <c r="I9" s="61"/>
      <c r="J9" s="9"/>
    </row>
    <row r="10" spans="1:10" ht="57" customHeight="1" x14ac:dyDescent="0.3">
      <c r="A10" s="99"/>
      <c r="B10" s="94"/>
      <c r="C10" s="96"/>
      <c r="D10" s="96"/>
      <c r="E10" s="96"/>
      <c r="F10" s="65" t="s">
        <v>42</v>
      </c>
      <c r="G10" s="6">
        <v>15</v>
      </c>
      <c r="H10" s="60"/>
      <c r="J10" s="9"/>
    </row>
    <row r="11" spans="1:10" ht="27" customHeight="1" x14ac:dyDescent="0.3">
      <c r="A11" s="99"/>
      <c r="B11" s="94"/>
      <c r="C11" s="96" t="s">
        <v>43</v>
      </c>
      <c r="D11" s="96"/>
      <c r="E11" s="96"/>
      <c r="F11" s="65" t="s">
        <v>46</v>
      </c>
      <c r="G11" s="6">
        <v>30</v>
      </c>
      <c r="H11" s="60"/>
      <c r="I11" s="62"/>
      <c r="J11" s="9">
        <f t="shared" ref="J11:J12" si="0">H11*G11</f>
        <v>0</v>
      </c>
    </row>
    <row r="12" spans="1:10" ht="19.5" customHeight="1" x14ac:dyDescent="0.3">
      <c r="A12" s="99"/>
      <c r="B12" s="94"/>
      <c r="C12" s="96"/>
      <c r="D12" s="96"/>
      <c r="E12" s="96"/>
      <c r="F12" s="65" t="s">
        <v>39</v>
      </c>
      <c r="G12" s="6">
        <v>20</v>
      </c>
      <c r="H12" s="60"/>
      <c r="J12" s="9">
        <f t="shared" si="0"/>
        <v>0</v>
      </c>
    </row>
    <row r="13" spans="1:10" ht="14.25" customHeight="1" x14ac:dyDescent="0.35">
      <c r="A13" s="99"/>
      <c r="B13" s="94"/>
      <c r="C13" s="96"/>
      <c r="D13" s="96"/>
      <c r="E13" s="96"/>
      <c r="F13" s="65" t="s">
        <v>47</v>
      </c>
      <c r="G13" s="6">
        <v>25</v>
      </c>
      <c r="H13" s="60"/>
      <c r="I13" s="63"/>
      <c r="J13" s="9"/>
    </row>
    <row r="14" spans="1:10" ht="17.25" hidden="1" customHeight="1" x14ac:dyDescent="0.3">
      <c r="A14" s="99"/>
      <c r="B14" s="94"/>
      <c r="C14" s="96"/>
      <c r="D14" s="96"/>
      <c r="E14" s="96"/>
      <c r="F14" s="65" t="s">
        <v>42</v>
      </c>
      <c r="G14" s="6">
        <v>15</v>
      </c>
      <c r="H14" s="60"/>
      <c r="I14" s="64"/>
      <c r="J14" s="9"/>
    </row>
    <row r="15" spans="1:10" s="44" customFormat="1" ht="409.5" customHeight="1" x14ac:dyDescent="0.25">
      <c r="A15" s="99"/>
      <c r="B15" s="94"/>
      <c r="C15" s="96" t="s">
        <v>105</v>
      </c>
      <c r="D15" s="96"/>
      <c r="E15" s="96"/>
      <c r="F15" s="65" t="s">
        <v>106</v>
      </c>
      <c r="G15" s="6">
        <v>25</v>
      </c>
      <c r="H15" s="57"/>
      <c r="I15" s="57" t="s">
        <v>133</v>
      </c>
      <c r="J15" s="43">
        <v>725</v>
      </c>
    </row>
    <row r="16" spans="1:10" s="42" customFormat="1" ht="68.25" customHeight="1" x14ac:dyDescent="0.3">
      <c r="A16" s="99"/>
      <c r="B16" s="94"/>
      <c r="C16" s="96"/>
      <c r="D16" s="96"/>
      <c r="E16" s="96"/>
      <c r="F16" s="1" t="s">
        <v>107</v>
      </c>
      <c r="G16" s="6">
        <v>15</v>
      </c>
      <c r="H16" s="55"/>
      <c r="I16" s="89"/>
      <c r="J16" s="41">
        <v>150</v>
      </c>
    </row>
    <row r="17" spans="1:27" ht="22.5" customHeight="1" x14ac:dyDescent="0.3">
      <c r="A17" s="99"/>
      <c r="B17" s="94"/>
      <c r="C17" s="96"/>
      <c r="D17" s="96"/>
      <c r="E17" s="96"/>
      <c r="F17" s="65" t="s">
        <v>41</v>
      </c>
      <c r="G17" s="6">
        <v>20</v>
      </c>
      <c r="H17" s="60"/>
      <c r="I17" s="66"/>
      <c r="J17" s="9">
        <f>H17*G17</f>
        <v>0</v>
      </c>
    </row>
    <row r="18" spans="1:27" ht="24.75" customHeight="1" x14ac:dyDescent="0.3">
      <c r="A18" s="99"/>
      <c r="B18" s="94"/>
      <c r="C18" s="96"/>
      <c r="D18" s="96"/>
      <c r="E18" s="96"/>
      <c r="F18" s="65" t="s">
        <v>42</v>
      </c>
      <c r="G18" s="6">
        <v>10</v>
      </c>
      <c r="H18" s="60"/>
      <c r="I18" s="60"/>
      <c r="J18" s="9"/>
    </row>
    <row r="19" spans="1:27" s="42" customFormat="1" ht="36" customHeight="1" x14ac:dyDescent="0.3">
      <c r="A19" s="99"/>
      <c r="B19" s="94"/>
      <c r="C19" s="96" t="s">
        <v>44</v>
      </c>
      <c r="D19" s="96"/>
      <c r="E19" s="96"/>
      <c r="F19" s="1" t="s">
        <v>45</v>
      </c>
      <c r="G19" s="6">
        <v>20</v>
      </c>
      <c r="H19" s="55"/>
      <c r="I19" s="55" t="s">
        <v>115</v>
      </c>
      <c r="J19" s="41">
        <v>40</v>
      </c>
    </row>
    <row r="20" spans="1:27" s="42" customFormat="1" ht="103.5" customHeight="1" x14ac:dyDescent="0.3">
      <c r="A20" s="99"/>
      <c r="B20" s="94"/>
      <c r="C20" s="96"/>
      <c r="D20" s="96"/>
      <c r="E20" s="96"/>
      <c r="F20" s="1" t="s">
        <v>101</v>
      </c>
      <c r="G20" s="6">
        <v>10</v>
      </c>
      <c r="H20" s="55"/>
      <c r="I20" s="55" t="s">
        <v>116</v>
      </c>
      <c r="J20" s="41">
        <v>30</v>
      </c>
    </row>
    <row r="21" spans="1:27" ht="36" customHeight="1" x14ac:dyDescent="0.3">
      <c r="A21" s="99"/>
      <c r="B21" s="94"/>
      <c r="C21" s="96"/>
      <c r="D21" s="96"/>
      <c r="E21" s="96"/>
      <c r="F21" s="65" t="s">
        <v>100</v>
      </c>
      <c r="G21" s="6">
        <v>10</v>
      </c>
      <c r="H21" s="60"/>
      <c r="I21" s="60"/>
      <c r="J21" s="9"/>
    </row>
    <row r="22" spans="1:27" ht="52.5" customHeight="1" x14ac:dyDescent="0.3">
      <c r="A22" s="99"/>
      <c r="B22" s="94"/>
      <c r="C22" s="96"/>
      <c r="D22" s="96"/>
      <c r="E22" s="96"/>
      <c r="F22" s="65" t="s">
        <v>102</v>
      </c>
      <c r="G22" s="6">
        <v>7</v>
      </c>
      <c r="H22" s="60"/>
      <c r="I22" s="60"/>
      <c r="J22" s="9"/>
    </row>
    <row r="23" spans="1:27" s="42" customFormat="1" ht="82.5" customHeight="1" x14ac:dyDescent="0.3">
      <c r="A23" s="99"/>
      <c r="B23" s="139" t="s">
        <v>31</v>
      </c>
      <c r="C23" s="101" t="s">
        <v>49</v>
      </c>
      <c r="D23" s="102"/>
      <c r="E23" s="103"/>
      <c r="F23" s="1" t="s">
        <v>108</v>
      </c>
      <c r="G23" s="6">
        <v>15</v>
      </c>
      <c r="H23" s="55"/>
      <c r="I23" s="55" t="s">
        <v>135</v>
      </c>
      <c r="J23" s="41">
        <v>105</v>
      </c>
    </row>
    <row r="24" spans="1:27" s="42" customFormat="1" ht="134.25" customHeight="1" x14ac:dyDescent="0.3">
      <c r="A24" s="99"/>
      <c r="B24" s="140"/>
      <c r="C24" s="104"/>
      <c r="D24" s="105"/>
      <c r="E24" s="106"/>
      <c r="F24" s="1" t="s">
        <v>109</v>
      </c>
      <c r="G24" s="6">
        <v>10</v>
      </c>
      <c r="H24" s="55"/>
      <c r="I24" s="55" t="s">
        <v>125</v>
      </c>
      <c r="J24" s="41">
        <v>250</v>
      </c>
    </row>
    <row r="25" spans="1:27" ht="24.75" customHeight="1" x14ac:dyDescent="0.3">
      <c r="A25" s="99"/>
      <c r="B25" s="140"/>
      <c r="C25" s="128" t="s">
        <v>50</v>
      </c>
      <c r="D25" s="129"/>
      <c r="E25" s="130"/>
      <c r="F25" s="65" t="s">
        <v>6</v>
      </c>
      <c r="G25" s="6">
        <v>15</v>
      </c>
      <c r="H25" s="60"/>
      <c r="I25" s="60"/>
      <c r="J25" s="9">
        <f t="shared" ref="J25" si="1">H25*G25</f>
        <v>0</v>
      </c>
      <c r="S25" s="1"/>
      <c r="T25" s="96" t="s">
        <v>9</v>
      </c>
      <c r="U25" s="96"/>
      <c r="V25" s="96"/>
      <c r="W25" s="2"/>
      <c r="X25" s="6">
        <v>5</v>
      </c>
      <c r="Y25" s="14"/>
      <c r="Z25" s="14"/>
      <c r="AA25" s="9">
        <f t="shared" ref="AA25" si="2">Y25*X25</f>
        <v>0</v>
      </c>
    </row>
    <row r="26" spans="1:27" ht="24" customHeight="1" x14ac:dyDescent="0.3">
      <c r="A26" s="99"/>
      <c r="B26" s="141"/>
      <c r="C26" s="123"/>
      <c r="D26" s="124"/>
      <c r="E26" s="125"/>
      <c r="F26" s="65" t="s">
        <v>7</v>
      </c>
      <c r="G26" s="6">
        <v>7</v>
      </c>
      <c r="H26" s="60"/>
      <c r="I26" s="60"/>
      <c r="J26" s="9">
        <f>H26*G26</f>
        <v>0</v>
      </c>
    </row>
    <row r="27" spans="1:27" s="39" customFormat="1" ht="138.75" customHeight="1" x14ac:dyDescent="0.3">
      <c r="A27" s="99"/>
      <c r="B27" s="131" t="s">
        <v>8</v>
      </c>
      <c r="C27" s="128" t="s">
        <v>51</v>
      </c>
      <c r="D27" s="129"/>
      <c r="E27" s="130"/>
      <c r="F27" s="1" t="s">
        <v>110</v>
      </c>
      <c r="G27" s="6">
        <v>20</v>
      </c>
      <c r="H27" s="68"/>
      <c r="I27" s="85" t="s">
        <v>122</v>
      </c>
      <c r="J27" s="38">
        <v>80</v>
      </c>
      <c r="S27" s="1"/>
      <c r="T27" s="92" t="s">
        <v>9</v>
      </c>
      <c r="U27" s="92"/>
      <c r="V27" s="92"/>
      <c r="W27" s="34"/>
      <c r="X27" s="40">
        <v>5</v>
      </c>
      <c r="Y27" s="37"/>
      <c r="Z27" s="37"/>
      <c r="AA27" s="38">
        <f t="shared" ref="AA27" si="3">Y27*X27</f>
        <v>0</v>
      </c>
    </row>
    <row r="28" spans="1:27" ht="13.5" customHeight="1" x14ac:dyDescent="0.3">
      <c r="A28" s="99"/>
      <c r="B28" s="132"/>
      <c r="C28" s="123"/>
      <c r="D28" s="124"/>
      <c r="E28" s="125"/>
      <c r="F28" s="65" t="s">
        <v>7</v>
      </c>
      <c r="G28" s="6">
        <v>10</v>
      </c>
      <c r="H28" s="60"/>
      <c r="I28" s="60"/>
      <c r="J28" s="9">
        <f>H28*G28</f>
        <v>0</v>
      </c>
    </row>
    <row r="29" spans="1:27" ht="13.5" customHeight="1" x14ac:dyDescent="0.3">
      <c r="A29" s="100"/>
      <c r="B29" s="1" t="s">
        <v>32</v>
      </c>
      <c r="C29" s="107" t="s">
        <v>48</v>
      </c>
      <c r="D29" s="96"/>
      <c r="E29" s="96"/>
      <c r="F29" s="2"/>
      <c r="G29" s="6">
        <v>10</v>
      </c>
      <c r="H29" s="60"/>
      <c r="I29" s="60"/>
      <c r="J29" s="9"/>
    </row>
    <row r="30" spans="1:27" ht="15" customHeight="1" x14ac:dyDescent="0.3">
      <c r="A30" s="144" t="s">
        <v>12</v>
      </c>
      <c r="B30" s="145"/>
      <c r="C30" s="145"/>
      <c r="D30" s="145"/>
      <c r="E30" s="145"/>
      <c r="F30" s="145"/>
      <c r="G30" s="145"/>
      <c r="H30" s="145"/>
      <c r="I30" s="146"/>
      <c r="J30" s="10">
        <f>1330</f>
        <v>1330</v>
      </c>
    </row>
    <row r="31" spans="1:27" ht="36.75" customHeight="1" x14ac:dyDescent="0.3">
      <c r="A31" s="98" t="s">
        <v>13</v>
      </c>
      <c r="B31" s="96" t="s">
        <v>52</v>
      </c>
      <c r="C31" s="120" t="s">
        <v>53</v>
      </c>
      <c r="D31" s="121"/>
      <c r="E31" s="122"/>
      <c r="F31" s="65" t="s">
        <v>6</v>
      </c>
      <c r="G31" s="5">
        <v>25</v>
      </c>
      <c r="H31" s="2"/>
      <c r="I31" s="70" t="s">
        <v>0</v>
      </c>
      <c r="J31" s="5">
        <f t="shared" ref="J31:J43" si="4">H31*G31</f>
        <v>0</v>
      </c>
    </row>
    <row r="32" spans="1:27" ht="22.5" customHeight="1" x14ac:dyDescent="0.3">
      <c r="A32" s="99"/>
      <c r="B32" s="96"/>
      <c r="C32" s="128"/>
      <c r="D32" s="129"/>
      <c r="E32" s="130"/>
      <c r="F32" s="65" t="s">
        <v>54</v>
      </c>
      <c r="G32" s="5">
        <v>15</v>
      </c>
      <c r="H32" s="2"/>
      <c r="I32" s="70"/>
      <c r="J32" s="5">
        <f t="shared" si="4"/>
        <v>0</v>
      </c>
    </row>
    <row r="33" spans="1:10" ht="24" customHeight="1" x14ac:dyDescent="0.3">
      <c r="A33" s="99"/>
      <c r="B33" s="96"/>
      <c r="C33" s="123"/>
      <c r="D33" s="124"/>
      <c r="E33" s="125"/>
      <c r="F33" s="71" t="s">
        <v>55</v>
      </c>
      <c r="G33" s="5">
        <v>10</v>
      </c>
      <c r="H33" s="2"/>
      <c r="I33" s="2"/>
      <c r="J33" s="5">
        <f t="shared" si="4"/>
        <v>0</v>
      </c>
    </row>
    <row r="34" spans="1:10" s="39" customFormat="1" ht="51.75" customHeight="1" x14ac:dyDescent="0.3">
      <c r="A34" s="99"/>
      <c r="B34" s="96"/>
      <c r="C34" s="96" t="s">
        <v>104</v>
      </c>
      <c r="D34" s="96"/>
      <c r="E34" s="96"/>
      <c r="F34" s="1" t="s">
        <v>6</v>
      </c>
      <c r="G34" s="5">
        <v>15</v>
      </c>
      <c r="H34" s="34"/>
      <c r="I34" s="34" t="s">
        <v>113</v>
      </c>
      <c r="J34" s="45">
        <v>15</v>
      </c>
    </row>
    <row r="35" spans="1:10" ht="51.75" customHeight="1" x14ac:dyDescent="0.3">
      <c r="A35" s="99"/>
      <c r="B35" s="96"/>
      <c r="C35" s="96"/>
      <c r="D35" s="96"/>
      <c r="E35" s="96"/>
      <c r="F35" s="65" t="s">
        <v>54</v>
      </c>
      <c r="G35" s="5">
        <v>7</v>
      </c>
      <c r="H35" s="2"/>
      <c r="I35" s="2"/>
      <c r="J35" s="5"/>
    </row>
    <row r="36" spans="1:10" ht="47.25" customHeight="1" x14ac:dyDescent="0.3">
      <c r="A36" s="99"/>
      <c r="B36" s="96"/>
      <c r="C36" s="143"/>
      <c r="D36" s="143"/>
      <c r="E36" s="143"/>
      <c r="F36" s="71" t="s">
        <v>55</v>
      </c>
      <c r="G36" s="5">
        <v>5</v>
      </c>
      <c r="H36" s="2"/>
      <c r="I36" s="2"/>
      <c r="J36" s="5"/>
    </row>
    <row r="37" spans="1:10" s="36" customFormat="1" ht="402" customHeight="1" x14ac:dyDescent="0.3">
      <c r="A37" s="99"/>
      <c r="B37" s="142"/>
      <c r="C37" s="120" t="s">
        <v>56</v>
      </c>
      <c r="D37" s="121"/>
      <c r="E37" s="122"/>
      <c r="F37" s="73" t="s">
        <v>57</v>
      </c>
      <c r="G37" s="35">
        <v>15</v>
      </c>
      <c r="H37" s="74"/>
      <c r="I37" s="75" t="s">
        <v>136</v>
      </c>
      <c r="J37" s="5">
        <v>1140</v>
      </c>
    </row>
    <row r="38" spans="1:10" s="39" customFormat="1" ht="294.75" customHeight="1" x14ac:dyDescent="0.3">
      <c r="A38" s="99"/>
      <c r="B38" s="142"/>
      <c r="C38" s="128"/>
      <c r="D38" s="129"/>
      <c r="E38" s="130"/>
      <c r="F38" s="1" t="s">
        <v>58</v>
      </c>
      <c r="G38" s="45">
        <v>7</v>
      </c>
      <c r="H38" s="34"/>
      <c r="I38" s="34" t="s">
        <v>126</v>
      </c>
      <c r="J38" s="45">
        <v>133</v>
      </c>
    </row>
    <row r="39" spans="1:10" s="39" customFormat="1" ht="409.5" customHeight="1" x14ac:dyDescent="0.3">
      <c r="A39" s="99"/>
      <c r="B39" s="142"/>
      <c r="C39" s="128"/>
      <c r="D39" s="129"/>
      <c r="E39" s="130"/>
      <c r="F39" s="67" t="s">
        <v>59</v>
      </c>
      <c r="G39" s="45">
        <v>5</v>
      </c>
      <c r="H39" s="34"/>
      <c r="I39" s="34" t="s">
        <v>127</v>
      </c>
      <c r="J39" s="45">
        <v>105</v>
      </c>
    </row>
    <row r="40" spans="1:10" s="39" customFormat="1" ht="162" customHeight="1" x14ac:dyDescent="0.3">
      <c r="A40" s="99"/>
      <c r="B40" s="142"/>
      <c r="C40" s="128"/>
      <c r="D40" s="129"/>
      <c r="E40" s="130"/>
      <c r="F40" s="1" t="s">
        <v>41</v>
      </c>
      <c r="G40" s="45">
        <v>10</v>
      </c>
      <c r="H40" s="34"/>
      <c r="I40" s="76" t="s">
        <v>123</v>
      </c>
      <c r="J40" s="45">
        <v>60</v>
      </c>
    </row>
    <row r="41" spans="1:10" ht="22.5" customHeight="1" x14ac:dyDescent="0.3">
      <c r="A41" s="99"/>
      <c r="B41" s="142"/>
      <c r="C41" s="128"/>
      <c r="D41" s="129"/>
      <c r="E41" s="130"/>
      <c r="F41" s="65" t="s">
        <v>60</v>
      </c>
      <c r="G41" s="5">
        <v>5</v>
      </c>
      <c r="H41" s="2"/>
      <c r="I41" s="77"/>
      <c r="J41" s="5">
        <f t="shared" si="4"/>
        <v>0</v>
      </c>
    </row>
    <row r="42" spans="1:10" s="39" customFormat="1" ht="84" customHeight="1" x14ac:dyDescent="0.3">
      <c r="A42" s="99"/>
      <c r="B42" s="96"/>
      <c r="C42" s="123"/>
      <c r="D42" s="124"/>
      <c r="E42" s="125"/>
      <c r="F42" s="67" t="s">
        <v>61</v>
      </c>
      <c r="G42" s="5">
        <v>5</v>
      </c>
      <c r="H42" s="34"/>
      <c r="I42" s="78" t="s">
        <v>118</v>
      </c>
      <c r="J42" s="45">
        <v>15</v>
      </c>
    </row>
    <row r="43" spans="1:10" ht="54" customHeight="1" x14ac:dyDescent="0.35">
      <c r="A43" s="99"/>
      <c r="B43" s="96"/>
      <c r="C43" s="96" t="s">
        <v>62</v>
      </c>
      <c r="D43" s="96"/>
      <c r="E43" s="96"/>
      <c r="F43" s="2"/>
      <c r="G43" s="5">
        <v>2</v>
      </c>
      <c r="H43" s="2"/>
      <c r="I43" s="79"/>
      <c r="J43" s="5">
        <f t="shared" si="4"/>
        <v>0</v>
      </c>
    </row>
    <row r="44" spans="1:10" ht="78" customHeight="1" x14ac:dyDescent="0.3">
      <c r="A44" s="99"/>
      <c r="B44" s="96" t="s">
        <v>67</v>
      </c>
      <c r="C44" s="120" t="s">
        <v>63</v>
      </c>
      <c r="D44" s="121"/>
      <c r="E44" s="122"/>
      <c r="F44" s="65" t="s">
        <v>64</v>
      </c>
      <c r="G44" s="5">
        <v>15</v>
      </c>
      <c r="H44" s="2"/>
      <c r="I44" s="34" t="s">
        <v>137</v>
      </c>
      <c r="J44" s="5">
        <v>30</v>
      </c>
    </row>
    <row r="45" spans="1:10" ht="72" customHeight="1" x14ac:dyDescent="0.3">
      <c r="A45" s="99"/>
      <c r="B45" s="96"/>
      <c r="C45" s="123"/>
      <c r="D45" s="124"/>
      <c r="E45" s="125"/>
      <c r="F45" s="65" t="s">
        <v>65</v>
      </c>
      <c r="G45" s="5">
        <v>10</v>
      </c>
      <c r="H45" s="2"/>
      <c r="I45" s="2"/>
      <c r="J45" s="5"/>
    </row>
    <row r="46" spans="1:10" ht="56.25" customHeight="1" x14ac:dyDescent="0.3">
      <c r="A46" s="99"/>
      <c r="B46" s="96"/>
      <c r="C46" s="133" t="s">
        <v>66</v>
      </c>
      <c r="D46" s="134"/>
      <c r="E46" s="135"/>
      <c r="F46" s="65" t="s">
        <v>64</v>
      </c>
      <c r="G46" s="5">
        <v>7</v>
      </c>
      <c r="H46" s="2"/>
      <c r="I46" s="2"/>
      <c r="J46" s="5">
        <v>0</v>
      </c>
    </row>
    <row r="47" spans="1:10" ht="73.5" customHeight="1" x14ac:dyDescent="0.3">
      <c r="A47" s="99"/>
      <c r="B47" s="96"/>
      <c r="C47" s="136"/>
      <c r="D47" s="137"/>
      <c r="E47" s="138"/>
      <c r="F47" s="65" t="s">
        <v>65</v>
      </c>
      <c r="G47" s="5">
        <v>5</v>
      </c>
      <c r="H47" s="2"/>
      <c r="I47" s="84" t="s">
        <v>119</v>
      </c>
      <c r="J47" s="5">
        <v>15</v>
      </c>
    </row>
    <row r="48" spans="1:10" ht="62.25" customHeight="1" x14ac:dyDescent="0.3">
      <c r="A48" s="99"/>
      <c r="B48" s="93" t="s">
        <v>68</v>
      </c>
      <c r="C48" s="133" t="s">
        <v>69</v>
      </c>
      <c r="D48" s="134"/>
      <c r="E48" s="135"/>
      <c r="F48" s="2" t="s">
        <v>14</v>
      </c>
      <c r="G48" s="5">
        <v>30</v>
      </c>
      <c r="H48" s="2"/>
      <c r="I48" s="2" t="s">
        <v>128</v>
      </c>
      <c r="J48" s="5">
        <v>240</v>
      </c>
    </row>
    <row r="49" spans="1:10" ht="27" customHeight="1" x14ac:dyDescent="0.3">
      <c r="A49" s="99"/>
      <c r="B49" s="94"/>
      <c r="C49" s="161"/>
      <c r="D49" s="162"/>
      <c r="E49" s="163"/>
      <c r="F49" s="71" t="s">
        <v>15</v>
      </c>
      <c r="G49" s="5">
        <v>15</v>
      </c>
      <c r="H49" s="2"/>
      <c r="I49" s="2"/>
      <c r="J49" s="5"/>
    </row>
    <row r="50" spans="1:10" s="39" customFormat="1" ht="105.75" customHeight="1" x14ac:dyDescent="0.3">
      <c r="A50" s="99"/>
      <c r="B50" s="152"/>
      <c r="C50" s="157" t="s">
        <v>70</v>
      </c>
      <c r="D50" s="158"/>
      <c r="E50" s="159"/>
      <c r="F50" s="34" t="s">
        <v>71</v>
      </c>
      <c r="G50" s="5">
        <v>10</v>
      </c>
      <c r="H50" s="34"/>
      <c r="I50" s="34" t="s">
        <v>120</v>
      </c>
      <c r="J50" s="45">
        <v>160</v>
      </c>
    </row>
    <row r="51" spans="1:10" s="42" customFormat="1" ht="409.5" customHeight="1" x14ac:dyDescent="0.3">
      <c r="A51" s="99"/>
      <c r="B51" s="93" t="s">
        <v>72</v>
      </c>
      <c r="C51" s="133" t="s">
        <v>73</v>
      </c>
      <c r="D51" s="134"/>
      <c r="E51" s="135"/>
      <c r="F51" s="1" t="s">
        <v>64</v>
      </c>
      <c r="G51" s="5">
        <v>4</v>
      </c>
      <c r="H51" s="34"/>
      <c r="I51" s="34" t="s">
        <v>129</v>
      </c>
      <c r="J51" s="45">
        <v>360</v>
      </c>
    </row>
    <row r="52" spans="1:10" s="39" customFormat="1" ht="121.5" customHeight="1" x14ac:dyDescent="0.3">
      <c r="A52" s="100"/>
      <c r="B52" s="152"/>
      <c r="C52" s="136"/>
      <c r="D52" s="137"/>
      <c r="E52" s="138"/>
      <c r="F52" s="1" t="s">
        <v>65</v>
      </c>
      <c r="G52" s="5">
        <v>2</v>
      </c>
      <c r="H52" s="34"/>
      <c r="I52" s="34" t="s">
        <v>117</v>
      </c>
      <c r="J52" s="45">
        <v>8</v>
      </c>
    </row>
    <row r="53" spans="1:10" x14ac:dyDescent="0.3">
      <c r="A53" s="69" t="s">
        <v>16</v>
      </c>
      <c r="B53" s="150"/>
      <c r="C53" s="150"/>
      <c r="D53" s="150"/>
      <c r="E53" s="150"/>
      <c r="F53" s="151"/>
      <c r="G53" s="5"/>
      <c r="H53" s="80"/>
      <c r="I53" s="81"/>
      <c r="J53" s="11">
        <v>2263</v>
      </c>
    </row>
    <row r="54" spans="1:10" ht="57" customHeight="1" x14ac:dyDescent="0.3">
      <c r="A54" s="147" t="s">
        <v>74</v>
      </c>
      <c r="B54" s="72" t="s">
        <v>17</v>
      </c>
      <c r="C54" s="154" t="s">
        <v>75</v>
      </c>
      <c r="D54" s="155"/>
      <c r="E54" s="156"/>
      <c r="F54" s="65"/>
      <c r="G54" s="5">
        <v>20</v>
      </c>
      <c r="H54" s="82"/>
      <c r="I54" s="82"/>
      <c r="J54" s="5">
        <f>H54*G54</f>
        <v>0</v>
      </c>
    </row>
    <row r="55" spans="1:10" s="39" customFormat="1" ht="57" customHeight="1" x14ac:dyDescent="0.3">
      <c r="A55" s="148"/>
      <c r="B55" s="34" t="s">
        <v>76</v>
      </c>
      <c r="C55" s="153" t="s">
        <v>77</v>
      </c>
      <c r="D55" s="153"/>
      <c r="E55" s="153"/>
      <c r="F55" s="1"/>
      <c r="G55" s="5">
        <v>10</v>
      </c>
      <c r="H55" s="1"/>
      <c r="I55" s="1" t="s">
        <v>130</v>
      </c>
      <c r="J55" s="45">
        <v>50</v>
      </c>
    </row>
    <row r="56" spans="1:10" ht="141.75" customHeight="1" x14ac:dyDescent="0.3">
      <c r="A56" s="148"/>
      <c r="B56" s="96" t="s">
        <v>78</v>
      </c>
      <c r="C56" s="160" t="s">
        <v>79</v>
      </c>
      <c r="D56" s="160"/>
      <c r="E56" s="160"/>
      <c r="F56" s="82"/>
      <c r="G56" s="5">
        <v>2</v>
      </c>
      <c r="H56" s="82"/>
      <c r="I56" s="87" t="s">
        <v>131</v>
      </c>
      <c r="J56" s="5">
        <v>1924</v>
      </c>
    </row>
    <row r="57" spans="1:10" ht="33" customHeight="1" x14ac:dyDescent="0.3">
      <c r="A57" s="148"/>
      <c r="B57" s="96"/>
      <c r="C57" s="160" t="s">
        <v>80</v>
      </c>
      <c r="D57" s="160"/>
      <c r="E57" s="160"/>
      <c r="F57" s="82"/>
      <c r="G57" s="5">
        <v>5</v>
      </c>
      <c r="H57" s="82"/>
      <c r="I57" s="88"/>
      <c r="J57" s="5">
        <f>H57*G56</f>
        <v>0</v>
      </c>
    </row>
    <row r="58" spans="1:10" s="39" customFormat="1" ht="291" customHeight="1" x14ac:dyDescent="0.3">
      <c r="A58" s="148"/>
      <c r="B58" s="93" t="s">
        <v>81</v>
      </c>
      <c r="C58" s="120" t="s">
        <v>82</v>
      </c>
      <c r="D58" s="121"/>
      <c r="E58" s="122"/>
      <c r="F58" s="1" t="s">
        <v>64</v>
      </c>
      <c r="G58" s="5">
        <v>10</v>
      </c>
      <c r="H58" s="1"/>
      <c r="I58" s="1" t="s">
        <v>121</v>
      </c>
      <c r="J58" s="45">
        <v>160</v>
      </c>
    </row>
    <row r="59" spans="1:10" ht="45.75" customHeight="1" x14ac:dyDescent="0.3">
      <c r="A59" s="148"/>
      <c r="B59" s="152"/>
      <c r="C59" s="123"/>
      <c r="D59" s="124"/>
      <c r="E59" s="125"/>
      <c r="F59" s="82" t="s">
        <v>65</v>
      </c>
      <c r="G59" s="5">
        <v>5</v>
      </c>
      <c r="H59" s="82"/>
      <c r="I59" s="82"/>
      <c r="J59" s="5">
        <f>H59*G57</f>
        <v>0</v>
      </c>
    </row>
    <row r="60" spans="1:10" ht="34.5" customHeight="1" x14ac:dyDescent="0.3">
      <c r="A60" s="148"/>
      <c r="B60" s="127" t="s">
        <v>83</v>
      </c>
      <c r="C60" s="126" t="s">
        <v>84</v>
      </c>
      <c r="D60" s="126"/>
      <c r="E60" s="126"/>
      <c r="F60" s="82" t="s">
        <v>85</v>
      </c>
      <c r="G60" s="5">
        <v>5</v>
      </c>
      <c r="H60" s="82"/>
      <c r="I60" s="1" t="s">
        <v>112</v>
      </c>
      <c r="J60" s="5">
        <v>10</v>
      </c>
    </row>
    <row r="61" spans="1:10" ht="46.5" customHeight="1" x14ac:dyDescent="0.3">
      <c r="A61" s="148"/>
      <c r="B61" s="127"/>
      <c r="C61" s="92" t="s">
        <v>86</v>
      </c>
      <c r="D61" s="92"/>
      <c r="E61" s="92"/>
      <c r="F61" s="82" t="s">
        <v>85</v>
      </c>
      <c r="G61" s="5">
        <v>15</v>
      </c>
      <c r="H61" s="82"/>
      <c r="I61" s="1" t="s">
        <v>111</v>
      </c>
      <c r="J61" s="5">
        <v>45</v>
      </c>
    </row>
    <row r="62" spans="1:10" ht="129.75" customHeight="1" x14ac:dyDescent="0.3">
      <c r="A62" s="148"/>
      <c r="B62" s="65" t="s">
        <v>87</v>
      </c>
      <c r="C62" s="126" t="s">
        <v>88</v>
      </c>
      <c r="D62" s="126"/>
      <c r="E62" s="126"/>
      <c r="F62" s="65"/>
      <c r="G62" s="5">
        <v>2</v>
      </c>
      <c r="H62" s="82"/>
      <c r="I62" s="86" t="s">
        <v>132</v>
      </c>
      <c r="J62" s="5">
        <v>274</v>
      </c>
    </row>
    <row r="63" spans="1:10" ht="72.75" customHeight="1" x14ac:dyDescent="0.3">
      <c r="A63" s="149"/>
      <c r="B63" s="65" t="s">
        <v>89</v>
      </c>
      <c r="C63" s="126" t="s">
        <v>90</v>
      </c>
      <c r="D63" s="126"/>
      <c r="E63" s="126"/>
      <c r="F63" s="60"/>
      <c r="G63" s="83">
        <v>2</v>
      </c>
      <c r="H63" s="60"/>
      <c r="I63" s="85" t="s">
        <v>138</v>
      </c>
      <c r="J63" s="5">
        <v>10</v>
      </c>
    </row>
    <row r="64" spans="1:10" x14ac:dyDescent="0.3">
      <c r="A64" s="29" t="s">
        <v>91</v>
      </c>
      <c r="B64" s="27"/>
      <c r="C64" s="27"/>
      <c r="D64" s="27"/>
      <c r="E64" s="27"/>
      <c r="F64" s="27"/>
      <c r="G64" s="48"/>
      <c r="H64" s="27"/>
      <c r="I64" s="28"/>
      <c r="J64" s="12">
        <v>2453</v>
      </c>
    </row>
    <row r="65" spans="2:11" x14ac:dyDescent="0.3">
      <c r="G65" s="49"/>
    </row>
    <row r="66" spans="2:11" x14ac:dyDescent="0.3">
      <c r="B66" s="17" t="s">
        <v>21</v>
      </c>
      <c r="C66" s="18"/>
      <c r="D66" s="18"/>
      <c r="E66" s="18"/>
      <c r="F66" s="18"/>
      <c r="G66" s="50"/>
      <c r="H66" s="18"/>
      <c r="I66" s="18"/>
      <c r="J66" s="19"/>
    </row>
    <row r="67" spans="2:11" x14ac:dyDescent="0.3">
      <c r="B67" s="112" t="s">
        <v>18</v>
      </c>
      <c r="C67" s="113"/>
      <c r="D67" s="114"/>
      <c r="E67" s="30" t="s">
        <v>92</v>
      </c>
      <c r="F67" s="18"/>
      <c r="G67" s="49"/>
      <c r="H67" s="108" t="s">
        <v>19</v>
      </c>
      <c r="I67" s="109"/>
      <c r="J67" s="13" t="s">
        <v>25</v>
      </c>
    </row>
    <row r="68" spans="2:11" x14ac:dyDescent="0.3">
      <c r="B68" s="115"/>
      <c r="C68" s="116"/>
      <c r="D68" s="117"/>
      <c r="E68" s="108" t="s">
        <v>20</v>
      </c>
      <c r="F68" s="119"/>
      <c r="G68" s="119"/>
      <c r="H68" s="119"/>
      <c r="I68" s="109"/>
      <c r="J68" s="7"/>
    </row>
    <row r="69" spans="2:11" x14ac:dyDescent="0.3">
      <c r="B69" s="110" t="s">
        <v>22</v>
      </c>
      <c r="C69" s="118"/>
      <c r="D69" s="111"/>
      <c r="E69" s="31" t="s">
        <v>93</v>
      </c>
      <c r="F69" s="20"/>
      <c r="G69" s="51"/>
      <c r="H69" s="110" t="s">
        <v>94</v>
      </c>
      <c r="I69" s="111"/>
      <c r="J69" s="8">
        <f>J30</f>
        <v>1330</v>
      </c>
    </row>
    <row r="70" spans="2:11" x14ac:dyDescent="0.3">
      <c r="B70" s="110" t="s">
        <v>23</v>
      </c>
      <c r="C70" s="118"/>
      <c r="D70" s="111"/>
      <c r="E70" s="31" t="s">
        <v>95</v>
      </c>
      <c r="F70" s="32"/>
      <c r="G70" s="51"/>
      <c r="H70" s="110" t="s">
        <v>96</v>
      </c>
      <c r="I70" s="111"/>
      <c r="J70" s="8">
        <f>J53</f>
        <v>2263</v>
      </c>
    </row>
    <row r="71" spans="2:11" x14ac:dyDescent="0.3">
      <c r="B71" s="110" t="s">
        <v>24</v>
      </c>
      <c r="C71" s="118"/>
      <c r="D71" s="111"/>
      <c r="E71" s="31" t="s">
        <v>97</v>
      </c>
      <c r="F71" s="32"/>
      <c r="G71" s="50"/>
      <c r="H71" s="110" t="s">
        <v>26</v>
      </c>
      <c r="I71" s="111"/>
      <c r="J71" s="8">
        <f>J64</f>
        <v>2453</v>
      </c>
    </row>
    <row r="72" spans="2:11" x14ac:dyDescent="0.3">
      <c r="B72" s="108" t="s">
        <v>27</v>
      </c>
      <c r="C72" s="119"/>
      <c r="D72" s="109"/>
      <c r="E72" s="33" t="s">
        <v>98</v>
      </c>
      <c r="F72" s="17"/>
      <c r="G72" s="52"/>
      <c r="H72" s="108" t="s">
        <v>99</v>
      </c>
      <c r="I72" s="109"/>
      <c r="J72" s="7">
        <f>SUM(J69:J71)</f>
        <v>6046</v>
      </c>
      <c r="K72" s="23"/>
    </row>
    <row r="73" spans="2:11" x14ac:dyDescent="0.3">
      <c r="K73" s="26"/>
    </row>
    <row r="75" spans="2:11" x14ac:dyDescent="0.3">
      <c r="B75" s="112" t="s">
        <v>2</v>
      </c>
      <c r="C75" s="113"/>
      <c r="D75" s="114"/>
      <c r="I75" s="21" t="s">
        <v>1</v>
      </c>
      <c r="J75" s="22"/>
    </row>
    <row r="76" spans="2:11" x14ac:dyDescent="0.3">
      <c r="B76" s="115"/>
      <c r="C76" s="116"/>
      <c r="D76" s="117"/>
      <c r="I76" s="24"/>
      <c r="J76" s="25"/>
    </row>
  </sheetData>
  <mergeCells count="61">
    <mergeCell ref="A54:A63"/>
    <mergeCell ref="E68:I68"/>
    <mergeCell ref="B53:F53"/>
    <mergeCell ref="C51:E52"/>
    <mergeCell ref="A31:A52"/>
    <mergeCell ref="B51:B52"/>
    <mergeCell ref="B48:B50"/>
    <mergeCell ref="C55:E55"/>
    <mergeCell ref="C54:E54"/>
    <mergeCell ref="B56:B57"/>
    <mergeCell ref="C50:E50"/>
    <mergeCell ref="H67:I67"/>
    <mergeCell ref="C56:E56"/>
    <mergeCell ref="C57:E57"/>
    <mergeCell ref="C48:E49"/>
    <mergeCell ref="B58:B59"/>
    <mergeCell ref="T25:V25"/>
    <mergeCell ref="C27:E28"/>
    <mergeCell ref="T27:V27"/>
    <mergeCell ref="B27:B28"/>
    <mergeCell ref="C46:E47"/>
    <mergeCell ref="B44:B47"/>
    <mergeCell ref="C25:E26"/>
    <mergeCell ref="B23:B26"/>
    <mergeCell ref="C44:E45"/>
    <mergeCell ref="B31:B43"/>
    <mergeCell ref="C31:E33"/>
    <mergeCell ref="C34:E36"/>
    <mergeCell ref="C37:E42"/>
    <mergeCell ref="C43:E43"/>
    <mergeCell ref="A30:I30"/>
    <mergeCell ref="C58:E59"/>
    <mergeCell ref="C63:E63"/>
    <mergeCell ref="B67:D68"/>
    <mergeCell ref="C60:E60"/>
    <mergeCell ref="B60:B61"/>
    <mergeCell ref="C61:E61"/>
    <mergeCell ref="C62:E62"/>
    <mergeCell ref="H72:I72"/>
    <mergeCell ref="H71:I71"/>
    <mergeCell ref="H70:I70"/>
    <mergeCell ref="B75:D76"/>
    <mergeCell ref="H69:I69"/>
    <mergeCell ref="B69:D69"/>
    <mergeCell ref="B72:D72"/>
    <mergeCell ref="B70:D70"/>
    <mergeCell ref="B71:D71"/>
    <mergeCell ref="A1:E1"/>
    <mergeCell ref="A2:H2"/>
    <mergeCell ref="C5:E5"/>
    <mergeCell ref="C6:E6"/>
    <mergeCell ref="B6:B22"/>
    <mergeCell ref="A3:J3"/>
    <mergeCell ref="C7:E10"/>
    <mergeCell ref="A4:J4"/>
    <mergeCell ref="A6:A29"/>
    <mergeCell ref="C11:E14"/>
    <mergeCell ref="C15:E18"/>
    <mergeCell ref="C19:E22"/>
    <mergeCell ref="C23:E24"/>
    <mergeCell ref="C29:E29"/>
  </mergeCells>
  <phoneticPr fontId="7"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6A06-9754-4D85-8014-7CDFA1028079}">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page 1</vt:lpstr>
      <vt:lpstr>Sheet1</vt:lpstr>
      <vt:lpstr>'page 1'!Nyomtatási_terület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dc:creator>
  <cp:lastModifiedBy>Levente Szabó</cp:lastModifiedBy>
  <cp:lastPrinted>2026-03-01T18:50:55Z</cp:lastPrinted>
  <dcterms:created xsi:type="dcterms:W3CDTF">2015-02-09T09:24:51Z</dcterms:created>
  <dcterms:modified xsi:type="dcterms:W3CDTF">2026-03-01T18:52:11Z</dcterms:modified>
  <cp:contentStatus>Final</cp:contentStatus>
</cp:coreProperties>
</file>